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jafpour-H1\Dropbox\My PC (DESKTOP-AF801SL)\Downloads\"/>
    </mc:Choice>
  </mc:AlternateContent>
  <bookViews>
    <workbookView xWindow="0" yWindow="0" windowWidth="28800" windowHeight="12000" tabRatio="770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calcPr calcId="162913"/>
</workbook>
</file>

<file path=xl/calcChain.xml><?xml version="1.0" encoding="utf-8"?>
<calcChain xmlns="http://schemas.openxmlformats.org/spreadsheetml/2006/main">
  <c r="U8" i="11" l="1"/>
  <c r="K8" i="11"/>
  <c r="G8" i="15"/>
  <c r="G9" i="15"/>
  <c r="G7" i="15"/>
  <c r="AK4" i="3"/>
  <c r="E8" i="15"/>
  <c r="E9" i="15"/>
  <c r="E7" i="15"/>
  <c r="C7" i="15"/>
  <c r="S8" i="11"/>
  <c r="I8" i="11"/>
</calcChain>
</file>

<file path=xl/sharedStrings.xml><?xml version="1.0" encoding="utf-8"?>
<sst xmlns="http://schemas.openxmlformats.org/spreadsheetml/2006/main" count="530" uniqueCount="104">
  <si>
    <t>صندوق سرمایه‌گذاری اختصاصی بازارگردانی یکم هامرز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</si>
  <si>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</si>
  <si>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</si>
  <si>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</si>
  <si>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</si>
  <si>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</si>
  <si>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</si>
  <si>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</si>
  <si>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</si>
  <si>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</si>
  <si>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</si>
  <si>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</si>
  <si>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</si>
  <si>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</si>
  <si>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</si>
  <si>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با درآمد ثابت کمند</t>
  </si>
  <si>
    <t>0.00%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</si>
  <si>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</si>
  <si>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</si>
  <si>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</si>
  <si>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</si>
  <si>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</si>
  <si>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</si>
  <si>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</si>
  <si>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</si>
  <si>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</si>
  <si>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</si>
  <si>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</si>
  <si>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</si>
  <si>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 مرابحه خودرو412- 3ماهه 18%</t>
  </si>
  <si>
    <t>بله</t>
  </si>
  <si>
    <t>1396/12/05</t>
  </si>
  <si>
    <t>1400/12/05</t>
  </si>
  <si>
    <t>94.60%</t>
  </si>
  <si>
    <t>اسنادخزانه-م11بودجه98-001013</t>
  </si>
  <si>
    <t>1398/07/09</t>
  </si>
  <si>
    <t>1400/10/13</t>
  </si>
  <si>
    <t>0.73%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</si>
  <si>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</si>
  <si>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</si>
  <si>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</si>
  <si>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</si>
  <si>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</si>
  <si>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</si>
  <si>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</si>
  <si>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</si>
  <si>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</si>
  <si>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</si>
  <si>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</si>
  <si>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</si>
  <si>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</si>
  <si>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</si>
  <si>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</si>
  <si>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</si>
  <si>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</si>
  <si>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</t>
  </si>
  <si>
    <t>10-8370531-1</t>
  </si>
  <si>
    <t>حساب جاری</t>
  </si>
  <si>
    <t>1399/12/02</t>
  </si>
  <si>
    <t>بانک سامان ملاصدرا</t>
  </si>
  <si>
    <t>829-810-3552106-1</t>
  </si>
  <si>
    <t>سپرده کوتاه مدت</t>
  </si>
  <si>
    <t>1400/01/28</t>
  </si>
  <si>
    <t>829-40-3552106-1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</si>
  <si>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</si>
  <si>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</si>
  <si>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</si>
  <si>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</si>
  <si>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</si>
  <si>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</si>
  <si>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</si>
  <si>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</si>
  <si>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</si>
  <si>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</si>
  <si>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</si>
  <si>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</si>
  <si>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</si>
  <si>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</si>
  <si>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</si>
  <si>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</si>
  <si>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</si>
  <si>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</si>
  <si>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</si>
  <si>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</si>
  <si>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</si>
  <si>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</si>
  <si>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</si>
  <si>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</si>
  <si>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</si>
  <si>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</si>
  <si>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</si>
  <si>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</si>
  <si>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</si>
  <si>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</si>
  <si>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</si>
  <si>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</si>
  <si>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</si>
  <si>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</si>
  <si>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</si>
  <si>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</si>
  <si>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به ‌نام خدا</t>
  </si>
  <si>
    <t xml:space="preserve">صورت وضعیت پرتفوی
</t>
  </si>
  <si>
    <t xml:space="preserve">برای ماه منتهی به 1400/02/31
</t>
  </si>
  <si>
    <t>صندوق سرمایه گذاری اختصاصی بازارگردانی یکم هامرز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</si>
</sst>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</font>
    <font>
      <b/>
      <sz val="12"/>
      <color theme="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1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0" fontId="3" fillId="2" borderId="0" xfId="1" applyNumberFormat="1" applyFont="1" applyFill="1" applyBorder="1"/>
    <xf numFmtId="0" fontId="2" fillId="2" borderId="0" xfId="1" applyNumberFormat="1" applyFont="1" applyFill="1" applyBorder="1" applyAlignment="1">
      <alignment vertical="top"/>
    </xf>
    <xf numFmtId="0" fontId="3" fillId="2" borderId="0" xfId="1" applyNumberFormat="1" applyFont="1" applyFill="1" applyBorder="1" applyAlignment="1">
      <alignment vertical="top"/>
    </xf>
    <xf numFmtId="0" fontId="2" fillId="2" borderId="0" xfId="1" applyNumberFormat="1" applyFont="1" applyFill="1" applyBorder="1" applyAlignment="1">
      <alignment vertical="top" wrapText="1"/>
    </xf>
    <xf numFmtId="0" fontId="2" fillId="2" borderId="0" xfId="1" applyNumberFormat="1" applyFont="1" applyFill="1" applyBorder="1" applyAlignment="1">
      <alignment horizontal="center" vertical="top"/>
    </xf>
    <xf numFmtId="0" fontId="2" fillId="2" borderId="0" xfId="1" applyNumberFormat="1" applyFont="1" applyFill="1" applyBorder="1" applyAlignment="1">
      <alignment horizontal="center" vertical="top" wrapText="1"/>
    </xf>
    <xf numFmtId="0" fontId="3" fillId="2" borderId="0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7" fillId="2" borderId="0" xfId="0" applyFont="1" applyFill="1"/>
    <xf numFmtId="10" fontId="5" fillId="2" borderId="0" xfId="2" applyNumberFormat="1" applyFont="1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5603</xdr:colOff>
      <xdr:row>10</xdr:row>
      <xdr:rowOff>18379</xdr:rowOff>
    </xdr:from>
    <xdr:to>
      <xdr:col>5</xdr:col>
      <xdr:colOff>497243</xdr:colOff>
      <xdr:row>13</xdr:row>
      <xdr:rowOff>151853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4889286" y="2601335"/>
          <a:ext cx="1791522" cy="704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tabSelected="1" view="pageBreakPreview" zoomScale="85" zoomScaleNormal="70" zoomScaleSheetLayoutView="85" workbookViewId="0">
      <selection activeCell="F27" sqref="F27"/>
    </sheetView>
  </sheetViews>
  <sheetFormatPr defaultColWidth="9.1328125" defaultRowHeight="18.399999999999999" x14ac:dyDescent="0.85"/>
  <cols>
    <col min="1" max="16384" width="9.1328125" style="9"/>
  </cols>
  <sheetData>
    <row r="3" spans="1:17" ht="30.4" x14ac:dyDescent="1.4">
      <c r="A3" s="7"/>
      <c r="B3" s="7"/>
      <c r="C3" s="7"/>
      <c r="D3" s="8" t="s">
        <v>100</v>
      </c>
      <c r="E3" s="8"/>
      <c r="F3" s="8"/>
      <c r="G3" s="7"/>
      <c r="H3" s="7"/>
      <c r="I3" s="7"/>
    </row>
    <row r="4" spans="1:17" ht="30.4" x14ac:dyDescent="1.4">
      <c r="A4" s="7"/>
      <c r="B4" s="7"/>
      <c r="C4" s="7"/>
      <c r="D4" s="7"/>
      <c r="E4" s="7"/>
      <c r="F4" s="7"/>
      <c r="G4" s="7"/>
      <c r="H4" s="7"/>
      <c r="I4" s="7"/>
    </row>
    <row r="5" spans="1:17" ht="30.4" x14ac:dyDescent="1.4">
      <c r="A5" s="7"/>
      <c r="B5" s="7"/>
      <c r="C5" s="7"/>
      <c r="D5" s="7"/>
      <c r="E5" s="7"/>
      <c r="F5" s="7"/>
      <c r="G5" s="7"/>
      <c r="H5" s="7"/>
      <c r="I5" s="7"/>
    </row>
    <row r="6" spans="1:17" ht="15" customHeight="1" x14ac:dyDescent="0.85">
      <c r="A6" s="10"/>
      <c r="B6" s="10"/>
      <c r="C6" s="10"/>
      <c r="D6" s="10"/>
      <c r="E6" s="10"/>
      <c r="F6" s="10"/>
      <c r="G6" s="10"/>
      <c r="H6" s="10"/>
      <c r="I6" s="10"/>
      <c r="J6" s="11"/>
      <c r="K6" s="11"/>
      <c r="L6" s="11"/>
      <c r="M6" s="11"/>
      <c r="N6" s="11"/>
      <c r="O6" s="11"/>
      <c r="P6" s="11"/>
      <c r="Q6" s="11"/>
    </row>
    <row r="7" spans="1:17" ht="15" customHeight="1" x14ac:dyDescent="0.85">
      <c r="A7" s="10"/>
      <c r="B7" s="10"/>
      <c r="C7" s="10"/>
      <c r="D7" s="10"/>
      <c r="E7" s="10"/>
      <c r="F7" s="10"/>
      <c r="G7" s="10"/>
      <c r="H7" s="10"/>
      <c r="I7" s="10"/>
      <c r="J7" s="11"/>
      <c r="K7" s="11"/>
      <c r="L7" s="11"/>
      <c r="M7" s="11"/>
      <c r="N7" s="11"/>
      <c r="O7" s="11"/>
      <c r="P7" s="11"/>
      <c r="Q7" s="11"/>
    </row>
    <row r="8" spans="1:17" ht="15" customHeight="1" x14ac:dyDescent="0.85">
      <c r="A8" s="12"/>
      <c r="B8" s="12"/>
      <c r="C8" s="12"/>
      <c r="D8" s="12"/>
      <c r="E8" s="12"/>
      <c r="F8" s="12"/>
      <c r="G8" s="12"/>
      <c r="H8" s="12"/>
      <c r="I8" s="12"/>
      <c r="J8" s="11"/>
      <c r="K8" s="11"/>
      <c r="L8" s="11"/>
      <c r="M8" s="11"/>
      <c r="N8" s="11"/>
      <c r="O8" s="11"/>
      <c r="P8" s="11"/>
      <c r="Q8" s="11"/>
    </row>
    <row r="9" spans="1:17" ht="15" customHeight="1" x14ac:dyDescent="0.85">
      <c r="A9" s="12"/>
      <c r="B9" s="12"/>
      <c r="C9" s="12"/>
      <c r="D9" s="12"/>
      <c r="E9" s="12"/>
      <c r="F9" s="12"/>
      <c r="G9" s="12"/>
      <c r="H9" s="12"/>
      <c r="I9" s="12"/>
      <c r="J9" s="11"/>
      <c r="K9" s="11"/>
      <c r="L9" s="11"/>
      <c r="M9" s="11"/>
      <c r="N9" s="11"/>
      <c r="O9" s="11"/>
      <c r="P9" s="11"/>
      <c r="Q9" s="11"/>
    </row>
    <row r="10" spans="1:17" ht="15" customHeight="1" x14ac:dyDescent="0.85">
      <c r="A10" s="12"/>
      <c r="B10" s="12"/>
      <c r="C10" s="12"/>
      <c r="D10" s="12"/>
      <c r="E10" s="12"/>
      <c r="F10" s="12"/>
      <c r="G10" s="12"/>
      <c r="H10" s="12"/>
      <c r="I10" s="12"/>
      <c r="J10" s="11"/>
      <c r="K10" s="11"/>
      <c r="L10" s="11"/>
      <c r="M10" s="11"/>
      <c r="N10" s="11"/>
      <c r="O10" s="11"/>
      <c r="P10" s="11"/>
      <c r="Q10" s="11"/>
    </row>
    <row r="11" spans="1:17" ht="15" customHeight="1" x14ac:dyDescent="0.85">
      <c r="A11" s="12"/>
      <c r="B11" s="12"/>
      <c r="C11" s="12"/>
      <c r="D11" s="12"/>
      <c r="E11" s="12"/>
      <c r="F11" s="12"/>
      <c r="G11" s="12"/>
      <c r="H11" s="12"/>
      <c r="I11" s="12"/>
      <c r="J11" s="11"/>
      <c r="K11" s="11"/>
      <c r="L11" s="11"/>
      <c r="M11" s="11"/>
      <c r="N11" s="11"/>
      <c r="O11" s="11"/>
      <c r="P11" s="11"/>
      <c r="Q11" s="11"/>
    </row>
    <row r="12" spans="1:17" ht="15" customHeight="1" x14ac:dyDescent="0.85">
      <c r="A12" s="12"/>
      <c r="B12" s="12"/>
      <c r="C12" s="12"/>
      <c r="D12" s="12"/>
      <c r="E12" s="12"/>
      <c r="F12" s="12"/>
      <c r="G12" s="12"/>
      <c r="H12" s="12"/>
      <c r="I12" s="12"/>
      <c r="J12" s="11"/>
      <c r="K12" s="11"/>
      <c r="L12" s="11"/>
      <c r="M12" s="11"/>
      <c r="N12" s="11"/>
      <c r="O12" s="11"/>
      <c r="P12" s="11"/>
      <c r="Q12" s="11"/>
    </row>
    <row r="13" spans="1:17" ht="15" customHeight="1" x14ac:dyDescent="0.85">
      <c r="A13" s="12"/>
      <c r="B13" s="12"/>
      <c r="C13" s="12"/>
      <c r="D13" s="12"/>
      <c r="E13" s="12"/>
      <c r="F13" s="12"/>
      <c r="G13" s="12"/>
      <c r="H13" s="12"/>
      <c r="I13" s="12"/>
      <c r="J13" s="11"/>
      <c r="K13" s="11"/>
      <c r="L13" s="11"/>
      <c r="M13" s="11"/>
      <c r="N13" s="11"/>
      <c r="O13" s="11"/>
      <c r="P13" s="11"/>
      <c r="Q13" s="11"/>
    </row>
    <row r="14" spans="1:17" ht="15" customHeight="1" x14ac:dyDescent="0.85">
      <c r="A14" s="12"/>
      <c r="B14" s="12"/>
      <c r="C14" s="12"/>
      <c r="D14" s="12"/>
      <c r="E14" s="12"/>
      <c r="F14" s="12"/>
      <c r="G14" s="12"/>
      <c r="H14" s="12"/>
      <c r="I14" s="12"/>
      <c r="J14" s="11"/>
      <c r="K14" s="11"/>
      <c r="L14" s="11"/>
      <c r="M14" s="11"/>
      <c r="N14" s="11"/>
      <c r="O14" s="11"/>
      <c r="P14" s="11"/>
      <c r="Q14" s="11"/>
    </row>
    <row r="15" spans="1:17" ht="15" customHeight="1" x14ac:dyDescent="0.85">
      <c r="A15" s="12"/>
      <c r="B15" s="12"/>
      <c r="C15" s="12"/>
      <c r="D15" s="12"/>
      <c r="E15" s="12"/>
      <c r="F15" s="12"/>
      <c r="G15" s="12"/>
      <c r="H15" s="12"/>
      <c r="I15" s="12"/>
      <c r="J15" s="11"/>
      <c r="K15" s="11"/>
      <c r="L15" s="11"/>
      <c r="M15" s="11"/>
      <c r="N15" s="11"/>
      <c r="O15" s="11"/>
      <c r="P15" s="11"/>
      <c r="Q15" s="11"/>
    </row>
    <row r="16" spans="1:17" ht="15" customHeight="1" x14ac:dyDescent="0.85">
      <c r="A16" s="13" t="s">
        <v>103</v>
      </c>
      <c r="B16" s="13"/>
      <c r="C16" s="13"/>
      <c r="D16" s="13"/>
      <c r="E16" s="13"/>
      <c r="F16" s="13"/>
      <c r="G16" s="13"/>
      <c r="H16" s="13"/>
      <c r="I16" s="13"/>
      <c r="J16" s="11"/>
      <c r="K16" s="11"/>
      <c r="L16" s="11"/>
      <c r="M16" s="11"/>
      <c r="N16" s="11"/>
      <c r="O16" s="11"/>
      <c r="P16" s="11"/>
      <c r="Q16" s="11"/>
    </row>
    <row r="17" spans="1:9" ht="15" customHeight="1" x14ac:dyDescent="0.85">
      <c r="A17" s="13"/>
      <c r="B17" s="13"/>
      <c r="C17" s="13"/>
      <c r="D17" s="13"/>
      <c r="E17" s="13"/>
      <c r="F17" s="13"/>
      <c r="G17" s="13"/>
      <c r="H17" s="13"/>
      <c r="I17" s="13"/>
    </row>
    <row r="18" spans="1:9" ht="15" customHeight="1" x14ac:dyDescent="0.85">
      <c r="A18" s="14" t="s">
        <v>101</v>
      </c>
      <c r="B18" s="14"/>
      <c r="C18" s="14"/>
      <c r="D18" s="14"/>
      <c r="E18" s="14"/>
      <c r="F18" s="14"/>
      <c r="G18" s="14"/>
      <c r="H18" s="14"/>
      <c r="I18" s="14"/>
    </row>
    <row r="19" spans="1:9" ht="15" customHeight="1" x14ac:dyDescent="0.85">
      <c r="A19" s="14"/>
      <c r="B19" s="14"/>
      <c r="C19" s="14"/>
      <c r="D19" s="14"/>
      <c r="E19" s="14"/>
      <c r="F19" s="14"/>
      <c r="G19" s="14"/>
      <c r="H19" s="14"/>
      <c r="I19" s="14"/>
    </row>
    <row r="20" spans="1:9" ht="3.75" customHeight="1" x14ac:dyDescent="0.85">
      <c r="A20" s="14"/>
      <c r="B20" s="14"/>
      <c r="C20" s="14"/>
      <c r="D20" s="14"/>
      <c r="E20" s="14"/>
      <c r="F20" s="14"/>
      <c r="G20" s="14"/>
      <c r="H20" s="14"/>
      <c r="I20" s="14"/>
    </row>
    <row r="21" spans="1:9" ht="15" customHeight="1" x14ac:dyDescent="0.85">
      <c r="A21" s="14" t="s">
        <v>102</v>
      </c>
      <c r="B21" s="14"/>
      <c r="C21" s="14"/>
      <c r="D21" s="14"/>
      <c r="E21" s="14"/>
      <c r="F21" s="14"/>
      <c r="G21" s="14"/>
      <c r="H21" s="14"/>
      <c r="I21" s="14"/>
    </row>
    <row r="22" spans="1:9" ht="6.75" customHeight="1" x14ac:dyDescent="0.85">
      <c r="A22" s="14"/>
      <c r="B22" s="14"/>
      <c r="C22" s="14"/>
      <c r="D22" s="14"/>
      <c r="E22" s="14"/>
      <c r="F22" s="14"/>
      <c r="G22" s="14"/>
      <c r="H22" s="14"/>
      <c r="I22" s="14"/>
    </row>
    <row r="23" spans="1:9" ht="12.75" customHeight="1" x14ac:dyDescent="0.85">
      <c r="A23" s="14"/>
      <c r="B23" s="14"/>
      <c r="C23" s="14"/>
      <c r="D23" s="14"/>
      <c r="E23" s="14"/>
      <c r="F23" s="14"/>
      <c r="G23" s="14"/>
      <c r="H23" s="14"/>
      <c r="I23" s="14"/>
    </row>
    <row r="24" spans="1:9" ht="15" hidden="1" customHeight="1" x14ac:dyDescent="0.85">
      <c r="A24" s="14"/>
      <c r="B24" s="14"/>
      <c r="C24" s="14"/>
      <c r="D24" s="14"/>
      <c r="E24" s="14"/>
      <c r="F24" s="14"/>
      <c r="G24" s="14"/>
      <c r="H24" s="14"/>
      <c r="I24" s="14"/>
    </row>
    <row r="25" spans="1:9" ht="15" customHeight="1" x14ac:dyDescent="0.85">
      <c r="A25" s="12"/>
      <c r="B25" s="12"/>
      <c r="C25" s="12"/>
      <c r="D25" s="12"/>
      <c r="E25" s="12"/>
      <c r="F25" s="12"/>
      <c r="G25" s="12"/>
      <c r="H25" s="12"/>
      <c r="I25" s="12"/>
    </row>
    <row r="38" spans="6:8" x14ac:dyDescent="0.85">
      <c r="F38" s="15"/>
      <c r="G38" s="15"/>
      <c r="H38" s="15"/>
    </row>
    <row r="39" spans="6:8" x14ac:dyDescent="0.85">
      <c r="F39" s="15"/>
      <c r="G39" s="15"/>
      <c r="H39" s="15"/>
    </row>
    <row r="40" spans="6:8" x14ac:dyDescent="0.85">
      <c r="F40" s="15"/>
      <c r="G40" s="15"/>
      <c r="H40" s="15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workbookViewId="0">
      <selection sqref="A1:XFD1048576"/>
    </sheetView>
  </sheetViews>
  <sheetFormatPr defaultColWidth="9.1328125" defaultRowHeight="19.899999999999999" x14ac:dyDescent="1"/>
  <cols>
    <col min="1" max="1" width="31.265625" style="1" bestFit="1" customWidth="1"/>
    <col min="2" max="2" width="1" style="1" customWidth="1"/>
    <col min="3" max="3" width="8.265625" style="1" bestFit="1" customWidth="1"/>
    <col min="4" max="4" width="1" style="1" customWidth="1"/>
    <col min="5" max="5" width="17.265625" style="1" bestFit="1" customWidth="1"/>
    <col min="6" max="6" width="1" style="1" customWidth="1"/>
    <col min="7" max="7" width="17.265625" style="1" bestFit="1" customWidth="1"/>
    <col min="8" max="8" width="1" style="1" customWidth="1"/>
    <col min="9" max="9" width="39.59765625" style="1" bestFit="1" customWidth="1"/>
    <col min="10" max="10" width="1" style="1" customWidth="1"/>
    <col min="11" max="11" width="8.265625" style="1" bestFit="1" customWidth="1"/>
    <col min="12" max="12" width="1" style="1" customWidth="1"/>
    <col min="13" max="13" width="17.265625" style="1" bestFit="1" customWidth="1"/>
    <col min="14" max="14" width="1" style="1" customWidth="1"/>
    <col min="15" max="15" width="17.265625" style="1" bestFit="1" customWidth="1"/>
    <col min="16" max="16" width="1" style="1" customWidth="1"/>
    <col min="17" max="17" width="39.59765625" style="1" bestFit="1" customWidth="1"/>
    <col min="18" max="18" width="1" style="1" customWidth="1"/>
    <col min="19" max="19" width="9.1328125" style="1" customWidth="1"/>
    <col min="20" max="16384" width="9.1328125" style="1"/>
  </cols>
  <sheetData>
    <row r="2" spans="1:17" ht="29.65" x14ac:dyDescent="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9.65" x14ac:dyDescent="1">
      <c r="A3" s="6" t="s">
        <v>64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9.65" x14ac:dyDescent="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ht="29.65" x14ac:dyDescent="1">
      <c r="A6" s="4" t="s">
        <v>3</v>
      </c>
      <c r="C6" s="5" t="s">
        <v>66</v>
      </c>
      <c r="D6" s="5" t="s">
        <v>66</v>
      </c>
      <c r="E6" s="5" t="s">
        <v>66</v>
      </c>
      <c r="F6" s="5" t="s">
        <v>66</v>
      </c>
      <c r="G6" s="5" t="s">
        <v>66</v>
      </c>
      <c r="H6" s="5" t="s">
        <v>66</v>
      </c>
      <c r="I6" s="5" t="s">
        <v>66</v>
      </c>
      <c r="K6" s="5" t="s">
        <v>67</v>
      </c>
      <c r="L6" s="5" t="s">
        <v>67</v>
      </c>
      <c r="M6" s="5" t="s">
        <v>67</v>
      </c>
      <c r="N6" s="5" t="s">
        <v>67</v>
      </c>
      <c r="O6" s="5" t="s">
        <v>67</v>
      </c>
      <c r="P6" s="5" t="s">
        <v>67</v>
      </c>
      <c r="Q6" s="5" t="s">
        <v>67</v>
      </c>
    </row>
    <row r="7" spans="1:17" ht="29.65" x14ac:dyDescent="1">
      <c r="A7" s="5" t="s">
        <v>3</v>
      </c>
      <c r="C7" s="5" t="s">
        <v>7</v>
      </c>
      <c r="E7" s="5" t="s">
        <v>80</v>
      </c>
      <c r="G7" s="5" t="s">
        <v>81</v>
      </c>
      <c r="I7" s="5" t="s">
        <v>82</v>
      </c>
      <c r="K7" s="5" t="s">
        <v>7</v>
      </c>
      <c r="M7" s="5" t="s">
        <v>80</v>
      </c>
      <c r="O7" s="5" t="s">
        <v>81</v>
      </c>
      <c r="Q7" s="5" t="s">
        <v>82</v>
      </c>
    </row>
    <row r="8" spans="1:17" x14ac:dyDescent="1">
      <c r="A8" s="2" t="s">
        <v>29</v>
      </c>
      <c r="B8" s="2"/>
      <c r="C8" s="3">
        <v>33800</v>
      </c>
      <c r="D8" s="2"/>
      <c r="E8" s="3">
        <v>33606651300</v>
      </c>
      <c r="F8" s="2"/>
      <c r="G8" s="3">
        <v>33655416298</v>
      </c>
      <c r="H8" s="2"/>
      <c r="I8" s="3">
        <v>-48764997</v>
      </c>
      <c r="J8" s="2"/>
      <c r="K8" s="3">
        <v>33800</v>
      </c>
      <c r="L8" s="2"/>
      <c r="M8" s="3">
        <v>33606651300</v>
      </c>
      <c r="N8" s="2"/>
      <c r="O8" s="3">
        <v>33655416298</v>
      </c>
      <c r="P8" s="2"/>
      <c r="Q8" s="3">
        <v>-48764997</v>
      </c>
    </row>
    <row r="9" spans="1:17" x14ac:dyDescent="1">
      <c r="A9" s="2" t="s">
        <v>34</v>
      </c>
      <c r="B9" s="2"/>
      <c r="C9" s="3">
        <v>295</v>
      </c>
      <c r="D9" s="2"/>
      <c r="E9" s="3">
        <v>259422697</v>
      </c>
      <c r="F9" s="2"/>
      <c r="G9" s="3">
        <v>259788210</v>
      </c>
      <c r="H9" s="2"/>
      <c r="I9" s="3">
        <v>-365512</v>
      </c>
      <c r="J9" s="2"/>
      <c r="K9" s="3">
        <v>295</v>
      </c>
      <c r="L9" s="2"/>
      <c r="M9" s="3">
        <v>259422697</v>
      </c>
      <c r="N9" s="2"/>
      <c r="O9" s="3">
        <v>259788210</v>
      </c>
      <c r="P9" s="2"/>
      <c r="Q9" s="3">
        <v>-365512</v>
      </c>
    </row>
  </sheetData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workbookViewId="0">
      <selection sqref="A1:XFD1048576"/>
    </sheetView>
  </sheetViews>
  <sheetFormatPr defaultColWidth="9.1328125" defaultRowHeight="19.899999999999999" x14ac:dyDescent="1"/>
  <cols>
    <col min="1" max="1" width="24" style="1" bestFit="1" customWidth="1"/>
    <col min="2" max="2" width="1" style="1" customWidth="1"/>
    <col min="3" max="3" width="11.3984375" style="1" bestFit="1" customWidth="1"/>
    <col min="4" max="4" width="1" style="1" customWidth="1"/>
    <col min="5" max="5" width="17.265625" style="1" bestFit="1" customWidth="1"/>
    <col min="6" max="6" width="1" style="1" customWidth="1"/>
    <col min="7" max="7" width="17.26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3984375" style="1" bestFit="1" customWidth="1"/>
    <col min="12" max="12" width="1" style="1" customWidth="1"/>
    <col min="13" max="13" width="17.265625" style="1" bestFit="1" customWidth="1"/>
    <col min="14" max="14" width="1" style="1" customWidth="1"/>
    <col min="15" max="15" width="17.26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328125" style="1" customWidth="1"/>
    <col min="20" max="16384" width="9.1328125" style="1"/>
  </cols>
  <sheetData>
    <row r="2" spans="1:17" ht="29.65" x14ac:dyDescent="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9.65" x14ac:dyDescent="1">
      <c r="A3" s="6" t="s">
        <v>64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9.65" x14ac:dyDescent="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ht="29.65" x14ac:dyDescent="1">
      <c r="A6" s="4" t="s">
        <v>3</v>
      </c>
      <c r="C6" s="5" t="s">
        <v>66</v>
      </c>
      <c r="D6" s="5" t="s">
        <v>66</v>
      </c>
      <c r="E6" s="5" t="s">
        <v>66</v>
      </c>
      <c r="F6" s="5" t="s">
        <v>66</v>
      </c>
      <c r="G6" s="5" t="s">
        <v>66</v>
      </c>
      <c r="H6" s="5" t="s">
        <v>66</v>
      </c>
      <c r="I6" s="5" t="s">
        <v>66</v>
      </c>
      <c r="K6" s="5" t="s">
        <v>67</v>
      </c>
      <c r="L6" s="5" t="s">
        <v>67</v>
      </c>
      <c r="M6" s="5" t="s">
        <v>67</v>
      </c>
      <c r="N6" s="5" t="s">
        <v>67</v>
      </c>
      <c r="O6" s="5" t="s">
        <v>67</v>
      </c>
      <c r="P6" s="5" t="s">
        <v>67</v>
      </c>
      <c r="Q6" s="5" t="s">
        <v>67</v>
      </c>
    </row>
    <row r="7" spans="1:17" ht="29.65" x14ac:dyDescent="1">
      <c r="A7" s="5" t="s">
        <v>3</v>
      </c>
      <c r="C7" s="5" t="s">
        <v>7</v>
      </c>
      <c r="E7" s="5" t="s">
        <v>80</v>
      </c>
      <c r="G7" s="5" t="s">
        <v>81</v>
      </c>
      <c r="I7" s="5" t="s">
        <v>83</v>
      </c>
      <c r="K7" s="5" t="s">
        <v>7</v>
      </c>
      <c r="M7" s="5" t="s">
        <v>80</v>
      </c>
      <c r="O7" s="5" t="s">
        <v>81</v>
      </c>
      <c r="Q7" s="5" t="s">
        <v>83</v>
      </c>
    </row>
    <row r="8" spans="1:17" x14ac:dyDescent="1">
      <c r="A8" s="2" t="s">
        <v>15</v>
      </c>
      <c r="B8" s="2"/>
      <c r="C8" s="3">
        <v>3506180</v>
      </c>
      <c r="D8" s="2"/>
      <c r="E8" s="3">
        <v>35325151154</v>
      </c>
      <c r="F8" s="2"/>
      <c r="G8" s="3">
        <v>35584736734</v>
      </c>
      <c r="H8" s="2"/>
      <c r="I8" s="3">
        <v>-259585580</v>
      </c>
      <c r="J8" s="2"/>
      <c r="K8" s="3">
        <v>3506180</v>
      </c>
      <c r="L8" s="2"/>
      <c r="M8" s="3">
        <v>35325151154</v>
      </c>
      <c r="N8" s="2"/>
      <c r="O8" s="3">
        <v>35584736734</v>
      </c>
      <c r="P8" s="2"/>
      <c r="Q8" s="3">
        <v>-259585580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rightToLeft="1" zoomScale="70" zoomScaleNormal="70" workbookViewId="0">
      <selection activeCell="U8" sqref="K8:U8"/>
    </sheetView>
  </sheetViews>
  <sheetFormatPr defaultColWidth="9.1328125" defaultRowHeight="19.899999999999999" x14ac:dyDescent="1"/>
  <cols>
    <col min="1" max="1" width="24" style="17" bestFit="1" customWidth="1"/>
    <col min="2" max="2" width="1" style="17" customWidth="1"/>
    <col min="3" max="3" width="20.59765625" style="17" bestFit="1" customWidth="1"/>
    <col min="4" max="4" width="1" style="17" customWidth="1"/>
    <col min="5" max="5" width="22.3984375" style="17" bestFit="1" customWidth="1"/>
    <col min="6" max="6" width="1" style="17" customWidth="1"/>
    <col min="7" max="7" width="15.86328125" style="17" bestFit="1" customWidth="1"/>
    <col min="8" max="8" width="1" style="17" customWidth="1"/>
    <col min="9" max="9" width="14.86328125" style="17" bestFit="1" customWidth="1"/>
    <col min="10" max="10" width="1" style="17" customWidth="1"/>
    <col min="11" max="11" width="24.86328125" style="17" bestFit="1" customWidth="1"/>
    <col min="12" max="12" width="1" style="17" customWidth="1"/>
    <col min="13" max="13" width="20.59765625" style="17" bestFit="1" customWidth="1"/>
    <col min="14" max="14" width="1" style="17" customWidth="1"/>
    <col min="15" max="15" width="22.3984375" style="17" bestFit="1" customWidth="1"/>
    <col min="16" max="16" width="1" style="17" customWidth="1"/>
    <col min="17" max="17" width="15.86328125" style="17" bestFit="1" customWidth="1"/>
    <col min="18" max="18" width="1" style="17" customWidth="1"/>
    <col min="19" max="19" width="14.86328125" style="17" bestFit="1" customWidth="1"/>
    <col min="20" max="20" width="1" style="17" customWidth="1"/>
    <col min="21" max="21" width="24.86328125" style="17" bestFit="1" customWidth="1"/>
    <col min="22" max="22" width="1" style="17" customWidth="1"/>
    <col min="23" max="23" width="9.1328125" style="17" customWidth="1"/>
    <col min="24" max="16384" width="9.1328125" style="17"/>
  </cols>
  <sheetData>
    <row r="2" spans="1:21" ht="29.65" x14ac:dyDescen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9.65" x14ac:dyDescent="1">
      <c r="A3" s="16" t="s">
        <v>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9.65" x14ac:dyDescen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9.65" x14ac:dyDescent="1">
      <c r="A6" s="18" t="s">
        <v>3</v>
      </c>
      <c r="C6" s="19" t="s">
        <v>66</v>
      </c>
      <c r="D6" s="19" t="s">
        <v>66</v>
      </c>
      <c r="E6" s="19" t="s">
        <v>66</v>
      </c>
      <c r="F6" s="19" t="s">
        <v>66</v>
      </c>
      <c r="G6" s="19" t="s">
        <v>66</v>
      </c>
      <c r="H6" s="19" t="s">
        <v>66</v>
      </c>
      <c r="I6" s="19" t="s">
        <v>66</v>
      </c>
      <c r="J6" s="19" t="s">
        <v>66</v>
      </c>
      <c r="K6" s="19" t="s">
        <v>66</v>
      </c>
      <c r="M6" s="19" t="s">
        <v>67</v>
      </c>
      <c r="N6" s="19" t="s">
        <v>67</v>
      </c>
      <c r="O6" s="19" t="s">
        <v>67</v>
      </c>
      <c r="P6" s="19" t="s">
        <v>67</v>
      </c>
      <c r="Q6" s="19" t="s">
        <v>67</v>
      </c>
      <c r="R6" s="19" t="s">
        <v>67</v>
      </c>
      <c r="S6" s="19" t="s">
        <v>67</v>
      </c>
      <c r="T6" s="19" t="s">
        <v>67</v>
      </c>
      <c r="U6" s="19" t="s">
        <v>67</v>
      </c>
    </row>
    <row r="7" spans="1:21" ht="29.65" x14ac:dyDescent="1">
      <c r="A7" s="19" t="s">
        <v>3</v>
      </c>
      <c r="C7" s="19" t="s">
        <v>84</v>
      </c>
      <c r="E7" s="19" t="s">
        <v>85</v>
      </c>
      <c r="G7" s="19" t="s">
        <v>86</v>
      </c>
      <c r="I7" s="19" t="s">
        <v>52</v>
      </c>
      <c r="K7" s="19" t="s">
        <v>87</v>
      </c>
      <c r="M7" s="19" t="s">
        <v>84</v>
      </c>
      <c r="O7" s="19" t="s">
        <v>85</v>
      </c>
      <c r="Q7" s="19" t="s">
        <v>86</v>
      </c>
      <c r="S7" s="19" t="s">
        <v>52</v>
      </c>
      <c r="U7" s="19" t="s">
        <v>87</v>
      </c>
    </row>
    <row r="8" spans="1:21" x14ac:dyDescent="1">
      <c r="A8" s="20" t="s">
        <v>15</v>
      </c>
      <c r="B8" s="20"/>
      <c r="C8" s="21">
        <v>584800000</v>
      </c>
      <c r="D8" s="20"/>
      <c r="E8" s="21">
        <v>0</v>
      </c>
      <c r="F8" s="20"/>
      <c r="G8" s="21">
        <v>-259585580</v>
      </c>
      <c r="H8" s="20"/>
      <c r="I8" s="21">
        <f>SUM(C8:G8)</f>
        <v>325214420</v>
      </c>
      <c r="J8" s="20"/>
      <c r="K8" s="27">
        <f>'جمع درآمدها'!E7</f>
        <v>1.0469004276858955</v>
      </c>
      <c r="L8" s="20"/>
      <c r="M8" s="21">
        <v>584800000</v>
      </c>
      <c r="N8" s="20"/>
      <c r="O8" s="21">
        <v>0</v>
      </c>
      <c r="P8" s="20"/>
      <c r="Q8" s="21">
        <v>-259585580</v>
      </c>
      <c r="R8" s="20"/>
      <c r="S8" s="21">
        <f>SUM(M8:Q8)</f>
        <v>325214420</v>
      </c>
      <c r="T8" s="20"/>
      <c r="U8" s="27">
        <f>K8</f>
        <v>1.0469004276858955</v>
      </c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zoomScale="70" zoomScaleNormal="70" workbookViewId="0">
      <selection activeCell="K8" sqref="K8"/>
    </sheetView>
  </sheetViews>
  <sheetFormatPr defaultColWidth="9.1328125" defaultRowHeight="19.899999999999999" x14ac:dyDescent="1"/>
  <cols>
    <col min="1" max="1" width="31.265625" style="17" bestFit="1" customWidth="1"/>
    <col min="2" max="2" width="1" style="17" customWidth="1"/>
    <col min="3" max="3" width="21.265625" style="17" bestFit="1" customWidth="1"/>
    <col min="4" max="4" width="1" style="17" customWidth="1"/>
    <col min="5" max="5" width="22.3984375" style="17" bestFit="1" customWidth="1"/>
    <col min="6" max="6" width="1" style="17" customWidth="1"/>
    <col min="7" max="7" width="15.86328125" style="17" bestFit="1" customWidth="1"/>
    <col min="8" max="8" width="1" style="17" customWidth="1"/>
    <col min="9" max="9" width="13.59765625" style="17" bestFit="1" customWidth="1"/>
    <col min="10" max="10" width="1" style="17" customWidth="1"/>
    <col min="11" max="11" width="21.265625" style="17" bestFit="1" customWidth="1"/>
    <col min="12" max="12" width="1" style="17" customWidth="1"/>
    <col min="13" max="13" width="22.3984375" style="17" bestFit="1" customWidth="1"/>
    <col min="14" max="14" width="1" style="17" customWidth="1"/>
    <col min="15" max="15" width="15.86328125" style="17" bestFit="1" customWidth="1"/>
    <col min="16" max="16" width="1" style="17" customWidth="1"/>
    <col min="17" max="17" width="13.59765625" style="17" bestFit="1" customWidth="1"/>
    <col min="18" max="18" width="1" style="17" customWidth="1"/>
    <col min="19" max="19" width="9.1328125" style="17" customWidth="1"/>
    <col min="20" max="16384" width="9.1328125" style="17"/>
  </cols>
  <sheetData>
    <row r="2" spans="1:17" ht="29.65" x14ac:dyDescen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9.65" x14ac:dyDescent="1">
      <c r="A3" s="16" t="s">
        <v>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9.65" x14ac:dyDescen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9.65" x14ac:dyDescent="1">
      <c r="A6" s="18" t="s">
        <v>68</v>
      </c>
      <c r="C6" s="19" t="s">
        <v>66</v>
      </c>
      <c r="D6" s="19" t="s">
        <v>66</v>
      </c>
      <c r="E6" s="19" t="s">
        <v>66</v>
      </c>
      <c r="F6" s="19" t="s">
        <v>66</v>
      </c>
      <c r="G6" s="19" t="s">
        <v>66</v>
      </c>
      <c r="H6" s="19" t="s">
        <v>66</v>
      </c>
      <c r="I6" s="19" t="s">
        <v>66</v>
      </c>
      <c r="K6" s="19" t="s">
        <v>67</v>
      </c>
      <c r="L6" s="19" t="s">
        <v>67</v>
      </c>
      <c r="M6" s="19" t="s">
        <v>67</v>
      </c>
      <c r="N6" s="19" t="s">
        <v>67</v>
      </c>
      <c r="O6" s="19" t="s">
        <v>67</v>
      </c>
      <c r="P6" s="19" t="s">
        <v>67</v>
      </c>
      <c r="Q6" s="19" t="s">
        <v>67</v>
      </c>
    </row>
    <row r="7" spans="1:17" ht="29.65" x14ac:dyDescent="1">
      <c r="A7" s="19" t="s">
        <v>68</v>
      </c>
      <c r="C7" s="19" t="s">
        <v>88</v>
      </c>
      <c r="E7" s="19" t="s">
        <v>85</v>
      </c>
      <c r="G7" s="19" t="s">
        <v>86</v>
      </c>
      <c r="I7" s="19" t="s">
        <v>89</v>
      </c>
      <c r="K7" s="19" t="s">
        <v>88</v>
      </c>
      <c r="M7" s="19" t="s">
        <v>85</v>
      </c>
      <c r="O7" s="19" t="s">
        <v>86</v>
      </c>
      <c r="Q7" s="19" t="s">
        <v>89</v>
      </c>
    </row>
    <row r="8" spans="1:17" x14ac:dyDescent="1">
      <c r="A8" s="20" t="s">
        <v>29</v>
      </c>
      <c r="B8" s="20"/>
      <c r="C8" s="21">
        <v>34561124</v>
      </c>
      <c r="D8" s="20"/>
      <c r="E8" s="21">
        <v>-48764997</v>
      </c>
      <c r="F8" s="20"/>
      <c r="G8" s="21">
        <v>0</v>
      </c>
      <c r="H8" s="20"/>
      <c r="I8" s="21">
        <v>-14203873</v>
      </c>
      <c r="J8" s="20"/>
      <c r="K8" s="21">
        <v>34561124</v>
      </c>
      <c r="L8" s="20"/>
      <c r="M8" s="21">
        <v>-48764997</v>
      </c>
      <c r="N8" s="20"/>
      <c r="O8" s="21">
        <v>0</v>
      </c>
      <c r="P8" s="20"/>
      <c r="Q8" s="21">
        <v>-14203873</v>
      </c>
    </row>
    <row r="9" spans="1:17" x14ac:dyDescent="1">
      <c r="A9" s="20" t="s">
        <v>34</v>
      </c>
      <c r="B9" s="20"/>
      <c r="C9" s="21">
        <v>0</v>
      </c>
      <c r="D9" s="20"/>
      <c r="E9" s="21">
        <v>-365512</v>
      </c>
      <c r="F9" s="20"/>
      <c r="G9" s="21">
        <v>0</v>
      </c>
      <c r="H9" s="20"/>
      <c r="I9" s="21">
        <v>-365512</v>
      </c>
      <c r="J9" s="20"/>
      <c r="K9" s="21">
        <v>0</v>
      </c>
      <c r="L9" s="20"/>
      <c r="M9" s="21">
        <v>-365512</v>
      </c>
      <c r="N9" s="20"/>
      <c r="O9" s="21">
        <v>0</v>
      </c>
      <c r="P9" s="20"/>
      <c r="Q9" s="21">
        <v>-365512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rightToLeft="1" zoomScale="55" zoomScaleNormal="55" workbookViewId="0">
      <selection activeCell="I38" sqref="I38"/>
    </sheetView>
  </sheetViews>
  <sheetFormatPr defaultColWidth="9.1328125" defaultRowHeight="19.899999999999999" x14ac:dyDescent="1"/>
  <cols>
    <col min="1" max="1" width="12.59765625" style="17" bestFit="1" customWidth="1"/>
    <col min="2" max="2" width="1" style="17" customWidth="1"/>
    <col min="3" max="3" width="16.86328125" style="17" bestFit="1" customWidth="1"/>
    <col min="4" max="4" width="1" style="17" customWidth="1"/>
    <col min="5" max="5" width="41.265625" style="17" bestFit="1" customWidth="1"/>
    <col min="6" max="6" width="1" style="17" customWidth="1"/>
    <col min="7" max="7" width="36" style="17" bestFit="1" customWidth="1"/>
    <col min="8" max="8" width="1" style="17" customWidth="1"/>
    <col min="9" max="9" width="41.265625" style="17" bestFit="1" customWidth="1"/>
    <col min="10" max="10" width="1" style="17" customWidth="1"/>
    <col min="11" max="11" width="36" style="17" bestFit="1" customWidth="1"/>
    <col min="12" max="12" width="1" style="17" customWidth="1"/>
    <col min="13" max="13" width="9.1328125" style="17" customWidth="1"/>
    <col min="14" max="16384" width="9.1328125" style="17"/>
  </cols>
  <sheetData>
    <row r="2" spans="1:11" ht="29.65" x14ac:dyDescen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9.65" x14ac:dyDescent="1">
      <c r="A3" s="16" t="s">
        <v>64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9.65" x14ac:dyDescen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9.65" x14ac:dyDescent="1">
      <c r="A6" s="19" t="s">
        <v>90</v>
      </c>
      <c r="B6" s="19" t="s">
        <v>90</v>
      </c>
      <c r="C6" s="19" t="s">
        <v>90</v>
      </c>
      <c r="E6" s="19" t="s">
        <v>66</v>
      </c>
      <c r="F6" s="19" t="s">
        <v>66</v>
      </c>
      <c r="G6" s="19" t="s">
        <v>66</v>
      </c>
      <c r="I6" s="19" t="s">
        <v>67</v>
      </c>
      <c r="J6" s="19" t="s">
        <v>67</v>
      </c>
      <c r="K6" s="19" t="s">
        <v>67</v>
      </c>
    </row>
    <row r="7" spans="1:11" ht="29.65" x14ac:dyDescent="1">
      <c r="A7" s="19" t="s">
        <v>91</v>
      </c>
      <c r="C7" s="19" t="s">
        <v>49</v>
      </c>
      <c r="E7" s="19" t="s">
        <v>92</v>
      </c>
      <c r="G7" s="19" t="s">
        <v>93</v>
      </c>
      <c r="I7" s="19" t="s">
        <v>92</v>
      </c>
      <c r="K7" s="19" t="s">
        <v>93</v>
      </c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zoomScale="70" zoomScaleNormal="70" workbookViewId="0">
      <selection sqref="A1:XFD1048576"/>
    </sheetView>
  </sheetViews>
  <sheetFormatPr defaultColWidth="9.1328125" defaultRowHeight="19.899999999999999" x14ac:dyDescent="1"/>
  <cols>
    <col min="1" max="1" width="34.1328125" style="17" bestFit="1" customWidth="1"/>
    <col min="2" max="2" width="1" style="17" customWidth="1"/>
    <col min="3" max="3" width="9.73046875" style="17" bestFit="1" customWidth="1"/>
    <col min="4" max="4" width="1" style="17" customWidth="1"/>
    <col min="5" max="5" width="18.73046875" style="17" bestFit="1" customWidth="1"/>
    <col min="6" max="6" width="1" style="17" customWidth="1"/>
    <col min="7" max="7" width="9.1328125" style="17" customWidth="1"/>
    <col min="8" max="16384" width="9.1328125" style="17"/>
  </cols>
  <sheetData>
    <row r="2" spans="1:5" ht="29.65" x14ac:dyDescent="1">
      <c r="A2" s="16" t="s">
        <v>0</v>
      </c>
      <c r="B2" s="16"/>
      <c r="C2" s="16"/>
      <c r="D2" s="16"/>
      <c r="E2" s="16"/>
    </row>
    <row r="3" spans="1:5" ht="29.65" x14ac:dyDescent="1">
      <c r="A3" s="16" t="s">
        <v>64</v>
      </c>
      <c r="B3" s="16"/>
      <c r="C3" s="16"/>
      <c r="D3" s="16"/>
      <c r="E3" s="16"/>
    </row>
    <row r="4" spans="1:5" ht="29.65" x14ac:dyDescent="1">
      <c r="A4" s="16" t="s">
        <v>2</v>
      </c>
      <c r="B4" s="16"/>
      <c r="C4" s="16"/>
      <c r="D4" s="16"/>
      <c r="E4" s="16"/>
    </row>
    <row r="6" spans="1:5" ht="29.65" x14ac:dyDescent="1">
      <c r="A6" s="18" t="s">
        <v>94</v>
      </c>
      <c r="C6" s="19" t="s">
        <v>66</v>
      </c>
      <c r="E6" s="19" t="s">
        <v>6</v>
      </c>
    </row>
    <row r="7" spans="1:5" ht="29.65" x14ac:dyDescent="1">
      <c r="A7" s="19" t="s">
        <v>94</v>
      </c>
      <c r="C7" s="19" t="s">
        <v>52</v>
      </c>
      <c r="E7" s="19" t="s">
        <v>52</v>
      </c>
    </row>
    <row r="8" spans="1:5" x14ac:dyDescent="1">
      <c r="A8" s="20" t="s">
        <v>94</v>
      </c>
      <c r="B8" s="20"/>
      <c r="C8" s="21">
        <v>0</v>
      </c>
      <c r="D8" s="20"/>
      <c r="E8" s="21">
        <v>0</v>
      </c>
    </row>
    <row r="9" spans="1:5" x14ac:dyDescent="1">
      <c r="A9" s="20" t="s">
        <v>95</v>
      </c>
      <c r="B9" s="20"/>
      <c r="C9" s="21">
        <v>0</v>
      </c>
      <c r="D9" s="20"/>
      <c r="E9" s="21">
        <v>0</v>
      </c>
    </row>
    <row r="10" spans="1:5" x14ac:dyDescent="1">
      <c r="A10" s="20" t="s">
        <v>96</v>
      </c>
      <c r="B10" s="20"/>
      <c r="C10" s="21">
        <v>0</v>
      </c>
      <c r="D10" s="20"/>
      <c r="E10" s="21">
        <v>0</v>
      </c>
    </row>
    <row r="11" spans="1:5" x14ac:dyDescent="1">
      <c r="A11" s="20" t="s">
        <v>73</v>
      </c>
      <c r="B11" s="20"/>
      <c r="C11" s="21">
        <v>0</v>
      </c>
      <c r="D11" s="20"/>
      <c r="E11" s="21">
        <v>0</v>
      </c>
    </row>
  </sheetData>
  <mergeCells count="8">
    <mergeCell ref="A2:E2"/>
    <mergeCell ref="A4:E4"/>
    <mergeCell ref="A3:E3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activeCell="G7" sqref="E7:G9"/>
    </sheetView>
  </sheetViews>
  <sheetFormatPr defaultColWidth="9.1328125" defaultRowHeight="19.899999999999999" x14ac:dyDescent="1"/>
  <cols>
    <col min="1" max="1" width="24.265625" style="17" bestFit="1" customWidth="1"/>
    <col min="2" max="2" width="1" style="17" customWidth="1"/>
    <col min="3" max="3" width="14.86328125" style="17" bestFit="1" customWidth="1"/>
    <col min="4" max="4" width="1" style="17" customWidth="1"/>
    <col min="5" max="5" width="24.86328125" style="17" bestFit="1" customWidth="1"/>
    <col min="6" max="6" width="1" style="17" customWidth="1"/>
    <col min="7" max="7" width="38.1328125" style="17" bestFit="1" customWidth="1"/>
    <col min="8" max="8" width="1" style="17" customWidth="1"/>
    <col min="9" max="9" width="9.1328125" style="17" customWidth="1"/>
    <col min="10" max="16384" width="9.1328125" style="17"/>
  </cols>
  <sheetData>
    <row r="2" spans="1:7" ht="29.65" x14ac:dyDescent="1">
      <c r="A2" s="16" t="s">
        <v>0</v>
      </c>
      <c r="B2" s="16"/>
      <c r="C2" s="16"/>
      <c r="D2" s="16"/>
      <c r="E2" s="16"/>
      <c r="F2" s="16"/>
      <c r="G2" s="16"/>
    </row>
    <row r="3" spans="1:7" ht="29.65" x14ac:dyDescent="1">
      <c r="A3" s="16" t="s">
        <v>64</v>
      </c>
      <c r="B3" s="16"/>
      <c r="C3" s="16"/>
      <c r="D3" s="16"/>
      <c r="E3" s="16"/>
      <c r="F3" s="16"/>
      <c r="G3" s="16"/>
    </row>
    <row r="4" spans="1:7" ht="29.65" x14ac:dyDescent="1">
      <c r="A4" s="16" t="s">
        <v>2</v>
      </c>
      <c r="B4" s="16"/>
      <c r="C4" s="16"/>
      <c r="D4" s="16"/>
      <c r="E4" s="16"/>
      <c r="F4" s="16"/>
      <c r="G4" s="16"/>
    </row>
    <row r="6" spans="1:7" ht="29.65" x14ac:dyDescent="1">
      <c r="A6" s="19" t="s">
        <v>68</v>
      </c>
      <c r="C6" s="19" t="s">
        <v>52</v>
      </c>
      <c r="E6" s="19" t="s">
        <v>87</v>
      </c>
      <c r="G6" s="19" t="s">
        <v>13</v>
      </c>
    </row>
    <row r="7" spans="1:7" x14ac:dyDescent="1">
      <c r="A7" s="20" t="s">
        <v>97</v>
      </c>
      <c r="B7" s="20"/>
      <c r="C7" s="21">
        <f>'سرمایه‌گذاری در سهام'!I8</f>
        <v>325214420</v>
      </c>
      <c r="D7" s="20"/>
      <c r="E7" s="26">
        <f>C7/SUM($C$7:$C$9)</f>
        <v>1.0469004276858955</v>
      </c>
      <c r="F7" s="27"/>
      <c r="G7" s="26">
        <f>C7/'اوراق مشارکت'!$AK$4</f>
        <v>9.1545223763487543E-3</v>
      </c>
    </row>
    <row r="8" spans="1:7" x14ac:dyDescent="1">
      <c r="A8" s="20" t="s">
        <v>98</v>
      </c>
      <c r="B8" s="20"/>
      <c r="C8" s="21">
        <v>-14569385</v>
      </c>
      <c r="D8" s="20"/>
      <c r="E8" s="26">
        <f t="shared" ref="E8:E9" si="0">C8/SUM($C$7:$C$9)</f>
        <v>-4.6900427685895578E-2</v>
      </c>
      <c r="F8" s="27"/>
      <c r="G8" s="26">
        <f>C8/'اوراق مشارکت'!$AK$4</f>
        <v>-4.1011638103913072E-4</v>
      </c>
    </row>
    <row r="9" spans="1:7" x14ac:dyDescent="1">
      <c r="A9" s="20" t="s">
        <v>99</v>
      </c>
      <c r="B9" s="20"/>
      <c r="C9" s="21">
        <v>0</v>
      </c>
      <c r="D9" s="20"/>
      <c r="E9" s="26">
        <f t="shared" si="0"/>
        <v>0</v>
      </c>
      <c r="F9" s="27"/>
      <c r="G9" s="26">
        <f>C9/'اوراق مشارکت'!$AK$4</f>
        <v>0</v>
      </c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"/>
  <sheetViews>
    <sheetView rightToLeft="1" zoomScale="70" zoomScaleNormal="70" workbookViewId="0">
      <selection activeCell="S12" sqref="S12"/>
    </sheetView>
  </sheetViews>
  <sheetFormatPr defaultColWidth="9.1328125" defaultRowHeight="19.899999999999999" x14ac:dyDescent="1"/>
  <cols>
    <col min="1" max="1" width="24" style="17" bestFit="1" customWidth="1"/>
    <col min="2" max="2" width="1" style="17" customWidth="1"/>
    <col min="3" max="3" width="6.86328125" style="17" bestFit="1" customWidth="1"/>
    <col min="4" max="4" width="1" style="17" customWidth="1"/>
    <col min="5" max="5" width="18.3984375" style="17" bestFit="1" customWidth="1"/>
    <col min="6" max="6" width="1" style="17" customWidth="1"/>
    <col min="7" max="7" width="25.1328125" style="17" bestFit="1" customWidth="1"/>
    <col min="8" max="8" width="1" style="17" customWidth="1"/>
    <col min="9" max="9" width="11.3984375" style="17" bestFit="1" customWidth="1"/>
    <col min="10" max="10" width="1" style="17" customWidth="1"/>
    <col min="11" max="11" width="18.3984375" style="17" bestFit="1" customWidth="1"/>
    <col min="12" max="12" width="1" style="17" customWidth="1"/>
    <col min="13" max="13" width="12.1328125" style="17" bestFit="1" customWidth="1"/>
    <col min="14" max="14" width="1" style="17" customWidth="1"/>
    <col min="15" max="15" width="17.265625" style="17" bestFit="1" customWidth="1"/>
    <col min="16" max="16" width="1" style="17" customWidth="1"/>
    <col min="17" max="17" width="6.86328125" style="17" bestFit="1" customWidth="1"/>
    <col min="18" max="18" width="1" style="17" customWidth="1"/>
    <col min="19" max="19" width="13.86328125" style="17" bestFit="1" customWidth="1"/>
    <col min="20" max="20" width="1" style="17" customWidth="1"/>
    <col min="21" max="21" width="18.3984375" style="17" bestFit="1" customWidth="1"/>
    <col min="22" max="22" width="1" style="17" customWidth="1"/>
    <col min="23" max="23" width="25.1328125" style="17" bestFit="1" customWidth="1"/>
    <col min="24" max="24" width="1" style="17" customWidth="1"/>
    <col min="25" max="25" width="38.1328125" style="17" bestFit="1" customWidth="1"/>
    <col min="26" max="26" width="1" style="17" customWidth="1"/>
    <col min="27" max="27" width="9.1328125" style="17" customWidth="1"/>
    <col min="28" max="16384" width="9.1328125" style="17"/>
  </cols>
  <sheetData>
    <row r="2" spans="1:25" ht="29.65" x14ac:dyDescen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9.65" x14ac:dyDescent="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9.65" x14ac:dyDescen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9.65" x14ac:dyDescent="1">
      <c r="A6" s="18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9.65" x14ac:dyDescent="1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9.65" x14ac:dyDescent="1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x14ac:dyDescent="1">
      <c r="A9" s="20" t="s">
        <v>15</v>
      </c>
      <c r="B9" s="20"/>
      <c r="C9" s="21">
        <v>0</v>
      </c>
      <c r="D9" s="20"/>
      <c r="E9" s="21">
        <v>0</v>
      </c>
      <c r="F9" s="20"/>
      <c r="G9" s="21">
        <v>0</v>
      </c>
      <c r="H9" s="20"/>
      <c r="I9" s="21">
        <v>3506180</v>
      </c>
      <c r="J9" s="20"/>
      <c r="K9" s="21">
        <v>35584736963</v>
      </c>
      <c r="L9" s="20"/>
      <c r="M9" s="21">
        <v>-3506180</v>
      </c>
      <c r="N9" s="20"/>
      <c r="O9" s="21">
        <v>35325151154</v>
      </c>
      <c r="P9" s="20"/>
      <c r="Q9" s="21">
        <v>0</v>
      </c>
      <c r="R9" s="20"/>
      <c r="S9" s="21">
        <v>0</v>
      </c>
      <c r="T9" s="20"/>
      <c r="U9" s="21">
        <v>0</v>
      </c>
      <c r="V9" s="20"/>
      <c r="W9" s="21">
        <v>0</v>
      </c>
      <c r="X9" s="20"/>
      <c r="Y9" s="20" t="s">
        <v>16</v>
      </c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zoomScale="70" zoomScaleNormal="70" workbookViewId="0">
      <selection activeCell="K22" sqref="K22"/>
    </sheetView>
  </sheetViews>
  <sheetFormatPr defaultColWidth="9.1328125" defaultRowHeight="19.899999999999999" x14ac:dyDescent="1"/>
  <cols>
    <col min="1" max="1" width="12.86328125" style="17" bestFit="1" customWidth="1"/>
    <col min="2" max="2" width="1" style="17" customWidth="1"/>
    <col min="3" max="3" width="20.86328125" style="17" bestFit="1" customWidth="1"/>
    <col min="4" max="4" width="1" style="17" customWidth="1"/>
    <col min="5" max="5" width="14.86328125" style="17" bestFit="1" customWidth="1"/>
    <col min="6" max="6" width="1" style="17" customWidth="1"/>
    <col min="7" max="7" width="15.265625" style="17" bestFit="1" customWidth="1"/>
    <col min="8" max="8" width="1" style="17" customWidth="1"/>
    <col min="9" max="9" width="12.3984375" style="17" bestFit="1" customWidth="1"/>
    <col min="10" max="10" width="1" style="17" customWidth="1"/>
    <col min="11" max="11" width="20.86328125" style="17" bestFit="1" customWidth="1"/>
    <col min="12" max="12" width="1" style="17" customWidth="1"/>
    <col min="13" max="13" width="14.86328125" style="17" bestFit="1" customWidth="1"/>
    <col min="14" max="14" width="1" style="17" customWidth="1"/>
    <col min="15" max="15" width="15.265625" style="17" bestFit="1" customWidth="1"/>
    <col min="16" max="16" width="1" style="17" customWidth="1"/>
    <col min="17" max="17" width="12.3984375" style="17" bestFit="1" customWidth="1"/>
    <col min="18" max="18" width="1" style="17" customWidth="1"/>
    <col min="19" max="19" width="9.1328125" style="17" customWidth="1"/>
    <col min="20" max="16384" width="9.1328125" style="17"/>
  </cols>
  <sheetData>
    <row r="2" spans="1:17" ht="29.65" x14ac:dyDescen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9.65" x14ac:dyDescent="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9.65" x14ac:dyDescen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9.65" x14ac:dyDescent="1">
      <c r="A6" s="18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H6" s="19" t="s">
        <v>4</v>
      </c>
      <c r="I6" s="19" t="s">
        <v>4</v>
      </c>
      <c r="K6" s="19" t="s">
        <v>6</v>
      </c>
      <c r="L6" s="19" t="s">
        <v>6</v>
      </c>
      <c r="M6" s="19" t="s">
        <v>6</v>
      </c>
      <c r="N6" s="19" t="s">
        <v>6</v>
      </c>
      <c r="O6" s="19" t="s">
        <v>6</v>
      </c>
      <c r="P6" s="19" t="s">
        <v>6</v>
      </c>
      <c r="Q6" s="19" t="s">
        <v>6</v>
      </c>
    </row>
    <row r="7" spans="1:17" ht="29.65" x14ac:dyDescent="1">
      <c r="A7" s="19" t="s">
        <v>3</v>
      </c>
      <c r="C7" s="19" t="s">
        <v>17</v>
      </c>
      <c r="E7" s="19" t="s">
        <v>18</v>
      </c>
      <c r="G7" s="19" t="s">
        <v>19</v>
      </c>
      <c r="I7" s="19" t="s">
        <v>20</v>
      </c>
      <c r="K7" s="19" t="s">
        <v>17</v>
      </c>
      <c r="M7" s="19" t="s">
        <v>18</v>
      </c>
      <c r="O7" s="19" t="s">
        <v>19</v>
      </c>
      <c r="Q7" s="19" t="s">
        <v>20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0"/>
  <sheetViews>
    <sheetView rightToLeft="1" topLeftCell="F1" zoomScale="55" zoomScaleNormal="55" workbookViewId="0">
      <selection activeCell="AK4" sqref="AK4"/>
    </sheetView>
  </sheetViews>
  <sheetFormatPr defaultColWidth="9" defaultRowHeight="19.899999999999999" x14ac:dyDescent="1"/>
  <cols>
    <col min="1" max="1" width="31.265625" style="17" bestFit="1" customWidth="1"/>
    <col min="2" max="2" width="1.73046875" style="17" customWidth="1"/>
    <col min="3" max="3" width="28.265625" style="17" bestFit="1" customWidth="1"/>
    <col min="4" max="4" width="1.73046875" style="17" customWidth="1"/>
    <col min="5" max="5" width="25" style="17" bestFit="1" customWidth="1"/>
    <col min="6" max="6" width="1.73046875" style="17" customWidth="1"/>
    <col min="7" max="7" width="16" style="17" bestFit="1" customWidth="1"/>
    <col min="8" max="8" width="1.73046875" style="17" customWidth="1"/>
    <col min="9" max="9" width="19.265625" style="17" bestFit="1" customWidth="1"/>
    <col min="10" max="10" width="1.73046875" style="17" customWidth="1"/>
    <col min="11" max="11" width="11.86328125" style="17" bestFit="1" customWidth="1"/>
    <col min="12" max="12" width="1.73046875" style="17" customWidth="1"/>
    <col min="13" max="13" width="12.3984375" style="17" bestFit="1" customWidth="1"/>
    <col min="14" max="14" width="1.73046875" style="17" customWidth="1"/>
    <col min="15" max="15" width="6.86328125" style="17" bestFit="1" customWidth="1"/>
    <col min="16" max="16" width="1.73046875" style="17" customWidth="1"/>
    <col min="17" max="17" width="18.3984375" style="17" bestFit="1" customWidth="1"/>
    <col min="18" max="18" width="1.73046875" style="17" customWidth="1"/>
    <col min="19" max="19" width="25.1328125" style="17" bestFit="1" customWidth="1"/>
    <col min="20" max="20" width="1.73046875" style="17" customWidth="1"/>
    <col min="21" max="21" width="8.265625" style="17" bestFit="1" customWidth="1"/>
    <col min="22" max="22" width="1.73046875" style="17" customWidth="1"/>
    <col min="23" max="23" width="18.3984375" style="17" bestFit="1" customWidth="1"/>
    <col min="24" max="24" width="1.73046875" style="17" customWidth="1"/>
    <col min="25" max="25" width="6.86328125" style="17" bestFit="1" customWidth="1"/>
    <col min="26" max="26" width="1.73046875" style="17" customWidth="1"/>
    <col min="27" max="27" width="14.73046875" style="17" bestFit="1" customWidth="1"/>
    <col min="28" max="28" width="1.73046875" style="17" customWidth="1"/>
    <col min="29" max="29" width="8.265625" style="17" bestFit="1" customWidth="1"/>
    <col min="30" max="30" width="1.73046875" style="17" customWidth="1"/>
    <col min="31" max="31" width="24.59765625" style="17" bestFit="1" customWidth="1"/>
    <col min="32" max="32" width="1.73046875" style="17" customWidth="1"/>
    <col min="33" max="33" width="18.3984375" style="17" bestFit="1" customWidth="1"/>
    <col min="34" max="34" width="1.73046875" style="17" customWidth="1"/>
    <col min="35" max="35" width="25.1328125" style="17" bestFit="1" customWidth="1"/>
    <col min="36" max="36" width="1.73046875" style="17" customWidth="1"/>
    <col min="37" max="37" width="38.1328125" style="17" bestFit="1" customWidth="1"/>
    <col min="38" max="16384" width="9" style="17"/>
  </cols>
  <sheetData>
    <row r="2" spans="1:37" ht="29.65" x14ac:dyDescen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37" ht="29.65" x14ac:dyDescent="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37" ht="29.65" x14ac:dyDescen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K4" s="25">
        <f>AI9/AK9</f>
        <v>35525001374.207191</v>
      </c>
    </row>
    <row r="6" spans="1:37" ht="29.65" x14ac:dyDescent="1">
      <c r="A6" s="19" t="s">
        <v>21</v>
      </c>
      <c r="B6" s="19" t="s">
        <v>21</v>
      </c>
      <c r="C6" s="19" t="s">
        <v>21</v>
      </c>
      <c r="D6" s="19" t="s">
        <v>21</v>
      </c>
      <c r="E6" s="19" t="s">
        <v>21</v>
      </c>
      <c r="F6" s="19" t="s">
        <v>21</v>
      </c>
      <c r="G6" s="19" t="s">
        <v>21</v>
      </c>
      <c r="H6" s="19" t="s">
        <v>21</v>
      </c>
      <c r="I6" s="19" t="s">
        <v>21</v>
      </c>
      <c r="J6" s="19" t="s">
        <v>21</v>
      </c>
      <c r="K6" s="19" t="s">
        <v>21</v>
      </c>
      <c r="L6" s="19" t="s">
        <v>21</v>
      </c>
      <c r="M6" s="19" t="s">
        <v>21</v>
      </c>
      <c r="O6" s="19" t="s">
        <v>4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9.65" x14ac:dyDescent="1">
      <c r="A7" s="22" t="s">
        <v>22</v>
      </c>
      <c r="C7" s="22" t="s">
        <v>23</v>
      </c>
      <c r="E7" s="22" t="s">
        <v>24</v>
      </c>
      <c r="G7" s="22" t="s">
        <v>25</v>
      </c>
      <c r="I7" s="22" t="s">
        <v>26</v>
      </c>
      <c r="K7" s="22" t="s">
        <v>27</v>
      </c>
      <c r="M7" s="22" t="s">
        <v>20</v>
      </c>
      <c r="O7" s="22" t="s">
        <v>7</v>
      </c>
      <c r="Q7" s="22" t="s">
        <v>8</v>
      </c>
      <c r="S7" s="22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22" t="s">
        <v>7</v>
      </c>
      <c r="AE7" s="22" t="s">
        <v>28</v>
      </c>
      <c r="AG7" s="22" t="s">
        <v>8</v>
      </c>
      <c r="AI7" s="22" t="s">
        <v>9</v>
      </c>
      <c r="AK7" s="22" t="s">
        <v>13</v>
      </c>
    </row>
    <row r="8" spans="1:37" ht="29.65" x14ac:dyDescent="1">
      <c r="A8" s="19" t="s">
        <v>22</v>
      </c>
      <c r="C8" s="19" t="s">
        <v>23</v>
      </c>
      <c r="E8" s="19" t="s">
        <v>24</v>
      </c>
      <c r="G8" s="19" t="s">
        <v>25</v>
      </c>
      <c r="I8" s="19" t="s">
        <v>26</v>
      </c>
      <c r="K8" s="19" t="s">
        <v>27</v>
      </c>
      <c r="M8" s="19" t="s">
        <v>20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28</v>
      </c>
      <c r="AG8" s="19" t="s">
        <v>8</v>
      </c>
      <c r="AI8" s="19" t="s">
        <v>9</v>
      </c>
      <c r="AK8" s="19" t="s">
        <v>13</v>
      </c>
    </row>
    <row r="9" spans="1:37" x14ac:dyDescent="1">
      <c r="A9" s="20" t="s">
        <v>29</v>
      </c>
      <c r="B9" s="20"/>
      <c r="C9" s="20" t="s">
        <v>30</v>
      </c>
      <c r="D9" s="20"/>
      <c r="E9" s="20" t="s">
        <v>30</v>
      </c>
      <c r="F9" s="20"/>
      <c r="G9" s="20" t="s">
        <v>31</v>
      </c>
      <c r="H9" s="20"/>
      <c r="I9" s="20" t="s">
        <v>32</v>
      </c>
      <c r="J9" s="20"/>
      <c r="K9" s="21">
        <v>18</v>
      </c>
      <c r="L9" s="20"/>
      <c r="M9" s="21">
        <v>18</v>
      </c>
      <c r="N9" s="20"/>
      <c r="O9" s="21">
        <v>0</v>
      </c>
      <c r="P9" s="20"/>
      <c r="Q9" s="21">
        <v>0</v>
      </c>
      <c r="R9" s="20"/>
      <c r="S9" s="21">
        <v>0</v>
      </c>
      <c r="T9" s="20"/>
      <c r="U9" s="21">
        <v>33800</v>
      </c>
      <c r="V9" s="20"/>
      <c r="W9" s="21">
        <v>33655416298</v>
      </c>
      <c r="X9" s="20"/>
      <c r="Y9" s="21">
        <v>0</v>
      </c>
      <c r="Z9" s="20"/>
      <c r="AA9" s="21">
        <v>0</v>
      </c>
      <c r="AB9" s="20"/>
      <c r="AC9" s="21">
        <v>33800</v>
      </c>
      <c r="AD9" s="20"/>
      <c r="AE9" s="21">
        <v>995001</v>
      </c>
      <c r="AF9" s="20"/>
      <c r="AG9" s="21">
        <v>33655416298</v>
      </c>
      <c r="AH9" s="20"/>
      <c r="AI9" s="21">
        <v>33606651300</v>
      </c>
      <c r="AJ9" s="20"/>
      <c r="AK9" s="20" t="s">
        <v>33</v>
      </c>
    </row>
    <row r="10" spans="1:37" x14ac:dyDescent="1">
      <c r="A10" s="20" t="s">
        <v>34</v>
      </c>
      <c r="B10" s="20"/>
      <c r="C10" s="20" t="s">
        <v>30</v>
      </c>
      <c r="D10" s="20"/>
      <c r="E10" s="20" t="s">
        <v>30</v>
      </c>
      <c r="F10" s="20"/>
      <c r="G10" s="20" t="s">
        <v>35</v>
      </c>
      <c r="H10" s="20"/>
      <c r="I10" s="20" t="s">
        <v>36</v>
      </c>
      <c r="J10" s="20"/>
      <c r="K10" s="21">
        <v>0</v>
      </c>
      <c r="L10" s="20"/>
      <c r="M10" s="21">
        <v>0</v>
      </c>
      <c r="N10" s="20"/>
      <c r="O10" s="21">
        <v>0</v>
      </c>
      <c r="P10" s="20"/>
      <c r="Q10" s="21">
        <v>0</v>
      </c>
      <c r="R10" s="20"/>
      <c r="S10" s="21">
        <v>0</v>
      </c>
      <c r="T10" s="20"/>
      <c r="U10" s="21">
        <v>295</v>
      </c>
      <c r="V10" s="20"/>
      <c r="W10" s="21">
        <v>259788210</v>
      </c>
      <c r="X10" s="20"/>
      <c r="Y10" s="21">
        <v>0</v>
      </c>
      <c r="Z10" s="20"/>
      <c r="AA10" s="21">
        <v>0</v>
      </c>
      <c r="AB10" s="20"/>
      <c r="AC10" s="21">
        <v>295</v>
      </c>
      <c r="AD10" s="20"/>
      <c r="AE10" s="21">
        <v>880037</v>
      </c>
      <c r="AF10" s="20"/>
      <c r="AG10" s="21">
        <v>259788210</v>
      </c>
      <c r="AH10" s="20"/>
      <c r="AI10" s="21">
        <v>259422697</v>
      </c>
      <c r="AJ10" s="20"/>
      <c r="AK10" s="20" t="s">
        <v>37</v>
      </c>
    </row>
  </sheetData>
  <mergeCells count="28">
    <mergeCell ref="A2:AA2"/>
    <mergeCell ref="A3:AA3"/>
    <mergeCell ref="A4:AA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zoomScale="55" zoomScaleNormal="55" workbookViewId="0">
      <selection activeCell="G17" sqref="G17"/>
    </sheetView>
  </sheetViews>
  <sheetFormatPr defaultColWidth="9.1328125" defaultRowHeight="19.899999999999999" x14ac:dyDescent="1"/>
  <cols>
    <col min="1" max="1" width="12.86328125" style="17" bestFit="1" customWidth="1"/>
    <col min="2" max="2" width="1" style="17" customWidth="1"/>
    <col min="3" max="3" width="6.86328125" style="17" bestFit="1" customWidth="1"/>
    <col min="4" max="4" width="1" style="17" customWidth="1"/>
    <col min="5" max="5" width="15" style="17" bestFit="1" customWidth="1"/>
    <col min="6" max="6" width="1" style="17" customWidth="1"/>
    <col min="7" max="7" width="23" style="17" bestFit="1" customWidth="1"/>
    <col min="8" max="8" width="1" style="17" customWidth="1"/>
    <col min="9" max="9" width="15.1328125" style="17" bestFit="1" customWidth="1"/>
    <col min="10" max="10" width="1" style="17" customWidth="1"/>
    <col min="11" max="11" width="32.73046875" style="17" bestFit="1" customWidth="1"/>
    <col min="12" max="12" width="1" style="17" customWidth="1"/>
    <col min="13" max="13" width="7" style="17" bestFit="1" customWidth="1"/>
    <col min="14" max="14" width="1" style="17" customWidth="1"/>
    <col min="15" max="15" width="9.1328125" style="17" customWidth="1"/>
    <col min="16" max="16384" width="9.1328125" style="17"/>
  </cols>
  <sheetData>
    <row r="2" spans="1:13" ht="29.65" x14ac:dyDescen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9.65" x14ac:dyDescent="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9.65" x14ac:dyDescen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3" ht="29.65" x14ac:dyDescent="1">
      <c r="A6" s="18" t="s">
        <v>3</v>
      </c>
      <c r="C6" s="19" t="s">
        <v>6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J6" s="19" t="s">
        <v>6</v>
      </c>
      <c r="K6" s="19" t="s">
        <v>6</v>
      </c>
      <c r="L6" s="19" t="s">
        <v>6</v>
      </c>
      <c r="M6" s="19" t="s">
        <v>6</v>
      </c>
    </row>
    <row r="7" spans="1:13" ht="29.65" x14ac:dyDescent="1">
      <c r="A7" s="19" t="s">
        <v>3</v>
      </c>
      <c r="C7" s="19" t="s">
        <v>7</v>
      </c>
      <c r="E7" s="19" t="s">
        <v>38</v>
      </c>
      <c r="G7" s="19" t="s">
        <v>39</v>
      </c>
      <c r="I7" s="19" t="s">
        <v>40</v>
      </c>
      <c r="K7" s="19" t="s">
        <v>41</v>
      </c>
      <c r="M7" s="19" t="s">
        <v>42</v>
      </c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zoomScale="40" zoomScaleNormal="40" workbookViewId="0">
      <selection activeCell="Q27" sqref="Q27"/>
    </sheetView>
  </sheetViews>
  <sheetFormatPr defaultColWidth="9.1328125" defaultRowHeight="19.899999999999999" x14ac:dyDescent="1"/>
  <cols>
    <col min="1" max="1" width="52.59765625" style="17" bestFit="1" customWidth="1"/>
    <col min="2" max="2" width="1" style="17" customWidth="1"/>
    <col min="3" max="3" width="19.265625" style="17" bestFit="1" customWidth="1"/>
    <col min="4" max="4" width="1" style="17" customWidth="1"/>
    <col min="5" max="5" width="11.86328125" style="17" bestFit="1" customWidth="1"/>
    <col min="6" max="6" width="1" style="17" customWidth="1"/>
    <col min="7" max="7" width="14.265625" style="17" bestFit="1" customWidth="1"/>
    <col min="8" max="8" width="1" style="17" customWidth="1"/>
    <col min="9" max="9" width="25" style="17" bestFit="1" customWidth="1"/>
    <col min="10" max="10" width="1" style="17" customWidth="1"/>
    <col min="11" max="11" width="6.86328125" style="17" bestFit="1" customWidth="1"/>
    <col min="12" max="12" width="1" style="17" customWidth="1"/>
    <col min="13" max="13" width="18.3984375" style="17" bestFit="1" customWidth="1"/>
    <col min="14" max="14" width="1" style="17" customWidth="1"/>
    <col min="15" max="15" width="25.1328125" style="17" bestFit="1" customWidth="1"/>
    <col min="16" max="16" width="1" style="17" customWidth="1"/>
    <col min="17" max="17" width="6.86328125" style="17" bestFit="1" customWidth="1"/>
    <col min="18" max="18" width="1" style="17" customWidth="1"/>
    <col min="19" max="19" width="18.3984375" style="17" bestFit="1" customWidth="1"/>
    <col min="20" max="20" width="1" style="17" customWidth="1"/>
    <col min="21" max="21" width="6.86328125" style="17" bestFit="1" customWidth="1"/>
    <col min="22" max="22" width="1" style="17" customWidth="1"/>
    <col min="23" max="23" width="14.73046875" style="17" bestFit="1" customWidth="1"/>
    <col min="24" max="24" width="1" style="17" customWidth="1"/>
    <col min="25" max="25" width="6.86328125" style="17" bestFit="1" customWidth="1"/>
    <col min="26" max="26" width="1" style="17" customWidth="1"/>
    <col min="27" max="27" width="18.3984375" style="17" bestFit="1" customWidth="1"/>
    <col min="28" max="28" width="1" style="17" customWidth="1"/>
    <col min="29" max="29" width="25.1328125" style="17" bestFit="1" customWidth="1"/>
    <col min="30" max="30" width="1" style="17" customWidth="1"/>
    <col min="31" max="31" width="26.1328125" style="17" bestFit="1" customWidth="1"/>
    <col min="32" max="32" width="1" style="17" customWidth="1"/>
    <col min="33" max="33" width="9.1328125" style="17" customWidth="1"/>
    <col min="34" max="16384" width="9.1328125" style="17"/>
  </cols>
  <sheetData>
    <row r="2" spans="1:31" ht="29.65" x14ac:dyDescen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29.65" x14ac:dyDescent="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9.65" x14ac:dyDescen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6" spans="1:31" ht="29.65" x14ac:dyDescent="1">
      <c r="A6" s="19" t="s">
        <v>43</v>
      </c>
      <c r="B6" s="19" t="s">
        <v>43</v>
      </c>
      <c r="C6" s="19" t="s">
        <v>43</v>
      </c>
      <c r="D6" s="19" t="s">
        <v>43</v>
      </c>
      <c r="E6" s="19" t="s">
        <v>43</v>
      </c>
      <c r="F6" s="19" t="s">
        <v>43</v>
      </c>
      <c r="G6" s="19" t="s">
        <v>43</v>
      </c>
      <c r="H6" s="19" t="s">
        <v>43</v>
      </c>
      <c r="I6" s="19" t="s">
        <v>43</v>
      </c>
      <c r="K6" s="19" t="s">
        <v>4</v>
      </c>
      <c r="L6" s="19" t="s">
        <v>4</v>
      </c>
      <c r="M6" s="19" t="s">
        <v>4</v>
      </c>
      <c r="N6" s="19" t="s">
        <v>4</v>
      </c>
      <c r="O6" s="19" t="s">
        <v>4</v>
      </c>
      <c r="Q6" s="19" t="s">
        <v>5</v>
      </c>
      <c r="R6" s="19" t="s">
        <v>5</v>
      </c>
      <c r="S6" s="19" t="s">
        <v>5</v>
      </c>
      <c r="T6" s="19" t="s">
        <v>5</v>
      </c>
      <c r="U6" s="19" t="s">
        <v>5</v>
      </c>
      <c r="V6" s="19" t="s">
        <v>5</v>
      </c>
      <c r="W6" s="19" t="s">
        <v>5</v>
      </c>
      <c r="Y6" s="19" t="s">
        <v>6</v>
      </c>
      <c r="Z6" s="19" t="s">
        <v>6</v>
      </c>
      <c r="AA6" s="19" t="s">
        <v>6</v>
      </c>
      <c r="AB6" s="19" t="s">
        <v>6</v>
      </c>
      <c r="AC6" s="19" t="s">
        <v>6</v>
      </c>
      <c r="AD6" s="19" t="s">
        <v>6</v>
      </c>
      <c r="AE6" s="19" t="s">
        <v>6</v>
      </c>
    </row>
    <row r="7" spans="1:31" ht="29.65" x14ac:dyDescent="1">
      <c r="A7" s="22" t="s">
        <v>44</v>
      </c>
      <c r="C7" s="22" t="s">
        <v>26</v>
      </c>
      <c r="E7" s="22" t="s">
        <v>27</v>
      </c>
      <c r="G7" s="22" t="s">
        <v>45</v>
      </c>
      <c r="I7" s="22" t="s">
        <v>24</v>
      </c>
      <c r="K7" s="22" t="s">
        <v>7</v>
      </c>
      <c r="M7" s="22" t="s">
        <v>8</v>
      </c>
      <c r="O7" s="22" t="s">
        <v>9</v>
      </c>
      <c r="Q7" s="23" t="s">
        <v>10</v>
      </c>
      <c r="R7" s="23" t="s">
        <v>10</v>
      </c>
      <c r="S7" s="23" t="s">
        <v>10</v>
      </c>
      <c r="U7" s="23" t="s">
        <v>11</v>
      </c>
      <c r="V7" s="23" t="s">
        <v>11</v>
      </c>
      <c r="W7" s="23" t="s">
        <v>11</v>
      </c>
      <c r="Y7" s="22" t="s">
        <v>7</v>
      </c>
      <c r="AA7" s="22" t="s">
        <v>8</v>
      </c>
      <c r="AC7" s="22" t="s">
        <v>9</v>
      </c>
      <c r="AE7" s="22" t="s">
        <v>46</v>
      </c>
    </row>
    <row r="8" spans="1:31" ht="29.65" x14ac:dyDescent="1">
      <c r="A8" s="19" t="s">
        <v>44</v>
      </c>
      <c r="C8" s="19" t="s">
        <v>26</v>
      </c>
      <c r="E8" s="19" t="s">
        <v>27</v>
      </c>
      <c r="G8" s="19" t="s">
        <v>45</v>
      </c>
      <c r="I8" s="19" t="s">
        <v>24</v>
      </c>
      <c r="K8" s="19" t="s">
        <v>7</v>
      </c>
      <c r="M8" s="19" t="s">
        <v>8</v>
      </c>
      <c r="O8" s="19" t="s">
        <v>9</v>
      </c>
      <c r="Q8" s="23" t="s">
        <v>7</v>
      </c>
      <c r="S8" s="23" t="s">
        <v>8</v>
      </c>
      <c r="U8" s="23" t="s">
        <v>7</v>
      </c>
      <c r="W8" s="23" t="s">
        <v>14</v>
      </c>
      <c r="Y8" s="19" t="s">
        <v>7</v>
      </c>
      <c r="AA8" s="19" t="s">
        <v>8</v>
      </c>
      <c r="AC8" s="19" t="s">
        <v>9</v>
      </c>
      <c r="AE8" s="19" t="s">
        <v>46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zoomScale="70" zoomScaleNormal="70" workbookViewId="0">
      <selection activeCell="K19" sqref="K19"/>
    </sheetView>
  </sheetViews>
  <sheetFormatPr defaultColWidth="9.1328125" defaultRowHeight="19.899999999999999" x14ac:dyDescent="1"/>
  <cols>
    <col min="1" max="1" width="40.86328125" style="17" bestFit="1" customWidth="1"/>
    <col min="2" max="2" width="1" style="17" customWidth="1"/>
    <col min="3" max="3" width="21.86328125" style="17" bestFit="1" customWidth="1"/>
    <col min="4" max="4" width="1" style="17" customWidth="1"/>
    <col min="5" max="5" width="14.265625" style="17" bestFit="1" customWidth="1"/>
    <col min="6" max="6" width="1" style="17" customWidth="1"/>
    <col min="7" max="7" width="15.3984375" style="17" bestFit="1" customWidth="1"/>
    <col min="8" max="8" width="1" style="17" customWidth="1"/>
    <col min="9" max="9" width="11.86328125" style="17" bestFit="1" customWidth="1"/>
    <col min="10" max="10" width="1" style="17" customWidth="1"/>
    <col min="11" max="11" width="18.73046875" style="17" bestFit="1" customWidth="1"/>
    <col min="12" max="12" width="1" style="17" customWidth="1"/>
    <col min="13" max="13" width="14.1328125" style="17" bestFit="1" customWidth="1"/>
    <col min="14" max="14" width="1" style="17" customWidth="1"/>
    <col min="15" max="15" width="17.265625" style="17" bestFit="1" customWidth="1"/>
    <col min="16" max="16" width="1" style="17" customWidth="1"/>
    <col min="17" max="17" width="9.3984375" style="17" bestFit="1" customWidth="1"/>
    <col min="18" max="18" width="1" style="17" customWidth="1"/>
    <col min="19" max="19" width="26.1328125" style="17" bestFit="1" customWidth="1"/>
    <col min="20" max="20" width="1" style="17" customWidth="1"/>
    <col min="21" max="21" width="9.1328125" style="17" customWidth="1"/>
    <col min="22" max="16384" width="9.1328125" style="17"/>
  </cols>
  <sheetData>
    <row r="2" spans="1:19" ht="29.65" x14ac:dyDescen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9.65" x14ac:dyDescent="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9.65" x14ac:dyDescen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9.65" x14ac:dyDescent="1">
      <c r="A6" s="18" t="s">
        <v>47</v>
      </c>
      <c r="C6" s="19" t="s">
        <v>48</v>
      </c>
      <c r="D6" s="19" t="s">
        <v>48</v>
      </c>
      <c r="E6" s="19" t="s">
        <v>48</v>
      </c>
      <c r="F6" s="19" t="s">
        <v>48</v>
      </c>
      <c r="G6" s="19" t="s">
        <v>48</v>
      </c>
      <c r="H6" s="19" t="s">
        <v>48</v>
      </c>
      <c r="I6" s="19" t="s">
        <v>48</v>
      </c>
      <c r="K6" s="19" t="s">
        <v>4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9.65" x14ac:dyDescent="1">
      <c r="A7" s="19" t="s">
        <v>47</v>
      </c>
      <c r="C7" s="19" t="s">
        <v>49</v>
      </c>
      <c r="E7" s="19" t="s">
        <v>50</v>
      </c>
      <c r="G7" s="19" t="s">
        <v>51</v>
      </c>
      <c r="I7" s="19" t="s">
        <v>27</v>
      </c>
      <c r="K7" s="19" t="s">
        <v>52</v>
      </c>
      <c r="M7" s="19" t="s">
        <v>53</v>
      </c>
      <c r="O7" s="19" t="s">
        <v>54</v>
      </c>
      <c r="Q7" s="19" t="s">
        <v>52</v>
      </c>
      <c r="S7" s="19" t="s">
        <v>46</v>
      </c>
    </row>
    <row r="8" spans="1:19" x14ac:dyDescent="1">
      <c r="A8" s="17" t="s">
        <v>55</v>
      </c>
      <c r="C8" s="20" t="s">
        <v>56</v>
      </c>
      <c r="D8" s="20"/>
      <c r="E8" s="20" t="s">
        <v>57</v>
      </c>
      <c r="F8" s="20"/>
      <c r="G8" s="20" t="s">
        <v>58</v>
      </c>
      <c r="H8" s="20"/>
      <c r="I8" s="20">
        <v>0</v>
      </c>
      <c r="J8" s="20"/>
      <c r="K8" s="21">
        <v>35000200000</v>
      </c>
      <c r="L8" s="20"/>
      <c r="M8" s="21">
        <v>0</v>
      </c>
      <c r="N8" s="20"/>
      <c r="O8" s="21">
        <v>35000200000</v>
      </c>
      <c r="P8" s="20"/>
      <c r="Q8" s="21">
        <v>0</v>
      </c>
      <c r="R8" s="20"/>
      <c r="S8" s="20" t="s">
        <v>16</v>
      </c>
    </row>
    <row r="9" spans="1:19" x14ac:dyDescent="1">
      <c r="A9" s="17" t="s">
        <v>59</v>
      </c>
      <c r="C9" s="20" t="s">
        <v>60</v>
      </c>
      <c r="D9" s="20"/>
      <c r="E9" s="20" t="s">
        <v>61</v>
      </c>
      <c r="F9" s="20"/>
      <c r="G9" s="20" t="s">
        <v>62</v>
      </c>
      <c r="H9" s="20"/>
      <c r="I9" s="20">
        <v>0</v>
      </c>
      <c r="J9" s="20"/>
      <c r="K9" s="21">
        <v>500000</v>
      </c>
      <c r="L9" s="20"/>
      <c r="M9" s="21">
        <v>584800000</v>
      </c>
      <c r="N9" s="20"/>
      <c r="O9" s="21">
        <v>585300000</v>
      </c>
      <c r="P9" s="20"/>
      <c r="Q9" s="21">
        <v>0</v>
      </c>
      <c r="R9" s="20"/>
      <c r="S9" s="20" t="s">
        <v>16</v>
      </c>
    </row>
    <row r="10" spans="1:19" x14ac:dyDescent="1">
      <c r="A10" s="17" t="s">
        <v>59</v>
      </c>
      <c r="C10" s="20" t="s">
        <v>63</v>
      </c>
      <c r="D10" s="20"/>
      <c r="E10" s="20" t="s">
        <v>57</v>
      </c>
      <c r="F10" s="20"/>
      <c r="G10" s="20" t="s">
        <v>62</v>
      </c>
      <c r="H10" s="20"/>
      <c r="I10" s="20">
        <v>0</v>
      </c>
      <c r="J10" s="20"/>
      <c r="K10" s="21">
        <v>0</v>
      </c>
      <c r="L10" s="20"/>
      <c r="M10" s="21">
        <v>585300000</v>
      </c>
      <c r="N10" s="20"/>
      <c r="O10" s="21">
        <v>585187000</v>
      </c>
      <c r="P10" s="20"/>
      <c r="Q10" s="21">
        <v>113000</v>
      </c>
      <c r="R10" s="20"/>
      <c r="S10" s="20" t="s">
        <v>16</v>
      </c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0"/>
  <sheetViews>
    <sheetView rightToLeft="1" zoomScale="70" zoomScaleNormal="70" workbookViewId="0">
      <selection activeCell="K17" sqref="K17"/>
    </sheetView>
  </sheetViews>
  <sheetFormatPr defaultColWidth="9.1328125" defaultRowHeight="19.899999999999999" x14ac:dyDescent="1"/>
  <cols>
    <col min="1" max="1" width="31.265625" style="17" bestFit="1" customWidth="1"/>
    <col min="2" max="2" width="1" style="17" customWidth="1"/>
    <col min="3" max="3" width="20.86328125" style="17" bestFit="1" customWidth="1"/>
    <col min="4" max="4" width="1" style="17" customWidth="1"/>
    <col min="5" max="5" width="19.265625" style="17" bestFit="1" customWidth="1"/>
    <col min="6" max="6" width="1" style="17" customWidth="1"/>
    <col min="7" max="7" width="11.86328125" style="17" bestFit="1" customWidth="1"/>
    <col min="8" max="8" width="1" style="17" customWidth="1"/>
    <col min="9" max="9" width="13.3984375" style="17" bestFit="1" customWidth="1"/>
    <col min="10" max="10" width="1" style="17" customWidth="1"/>
    <col min="11" max="11" width="15.1328125" style="17" bestFit="1" customWidth="1"/>
    <col min="12" max="12" width="1" style="17" customWidth="1"/>
    <col min="13" max="13" width="16" style="17" bestFit="1" customWidth="1"/>
    <col min="14" max="14" width="1" style="17" customWidth="1"/>
    <col min="15" max="15" width="13.3984375" style="17" bestFit="1" customWidth="1"/>
    <col min="16" max="16" width="1" style="17" customWidth="1"/>
    <col min="17" max="17" width="15.1328125" style="17" bestFit="1" customWidth="1"/>
    <col min="18" max="18" width="1" style="17" customWidth="1"/>
    <col min="19" max="19" width="16" style="17" bestFit="1" customWidth="1"/>
    <col min="20" max="20" width="1" style="17" customWidth="1"/>
    <col min="21" max="21" width="9.1328125" style="17" customWidth="1"/>
    <col min="22" max="16384" width="9.1328125" style="17"/>
  </cols>
  <sheetData>
    <row r="2" spans="1:19" ht="29.65" x14ac:dyDescen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9.65" x14ac:dyDescent="1">
      <c r="A3" s="16" t="s">
        <v>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9.65" x14ac:dyDescen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9.65" x14ac:dyDescent="1">
      <c r="A6" s="19" t="s">
        <v>65</v>
      </c>
      <c r="B6" s="19" t="s">
        <v>65</v>
      </c>
      <c r="C6" s="19" t="s">
        <v>65</v>
      </c>
      <c r="D6" s="19" t="s">
        <v>65</v>
      </c>
      <c r="E6" s="19" t="s">
        <v>65</v>
      </c>
      <c r="F6" s="19" t="s">
        <v>65</v>
      </c>
      <c r="G6" s="19" t="s">
        <v>65</v>
      </c>
      <c r="I6" s="19" t="s">
        <v>66</v>
      </c>
      <c r="J6" s="19" t="s">
        <v>66</v>
      </c>
      <c r="K6" s="19" t="s">
        <v>66</v>
      </c>
      <c r="L6" s="19" t="s">
        <v>66</v>
      </c>
      <c r="M6" s="19" t="s">
        <v>66</v>
      </c>
      <c r="O6" s="19" t="s">
        <v>67</v>
      </c>
      <c r="P6" s="19" t="s">
        <v>67</v>
      </c>
      <c r="Q6" s="19" t="s">
        <v>67</v>
      </c>
      <c r="R6" s="19" t="s">
        <v>67</v>
      </c>
      <c r="S6" s="19" t="s">
        <v>67</v>
      </c>
    </row>
    <row r="7" spans="1:19" ht="29.65" x14ac:dyDescent="1">
      <c r="A7" s="19" t="s">
        <v>68</v>
      </c>
      <c r="C7" s="19" t="s">
        <v>69</v>
      </c>
      <c r="E7" s="19" t="s">
        <v>26</v>
      </c>
      <c r="G7" s="19" t="s">
        <v>27</v>
      </c>
      <c r="I7" s="19" t="s">
        <v>70</v>
      </c>
      <c r="K7" s="19" t="s">
        <v>71</v>
      </c>
      <c r="M7" s="19" t="s">
        <v>72</v>
      </c>
      <c r="O7" s="19" t="s">
        <v>70</v>
      </c>
      <c r="Q7" s="19" t="s">
        <v>71</v>
      </c>
      <c r="S7" s="19" t="s">
        <v>72</v>
      </c>
    </row>
    <row r="8" spans="1:19" x14ac:dyDescent="1">
      <c r="A8" s="20" t="s">
        <v>29</v>
      </c>
      <c r="B8" s="20"/>
      <c r="C8" s="20" t="s">
        <v>73</v>
      </c>
      <c r="D8" s="20"/>
      <c r="E8" s="20" t="s">
        <v>32</v>
      </c>
      <c r="F8" s="20"/>
      <c r="G8" s="21">
        <v>18</v>
      </c>
      <c r="H8" s="20"/>
      <c r="I8" s="21">
        <v>34561124</v>
      </c>
      <c r="J8" s="20"/>
      <c r="K8" s="20" t="s">
        <v>73</v>
      </c>
      <c r="L8" s="20"/>
      <c r="M8" s="21">
        <v>34561124</v>
      </c>
      <c r="N8" s="20"/>
      <c r="O8" s="21">
        <v>34561124</v>
      </c>
      <c r="P8" s="20"/>
      <c r="Q8" s="20" t="s">
        <v>73</v>
      </c>
      <c r="R8" s="20"/>
      <c r="S8" s="21">
        <v>34561124</v>
      </c>
    </row>
    <row r="20" spans="9:9" x14ac:dyDescent="1">
      <c r="I20" s="2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"/>
  <sheetViews>
    <sheetView rightToLeft="1" zoomScale="55" zoomScaleNormal="55" workbookViewId="0">
      <selection activeCell="E12" sqref="A1:XFD1048576"/>
    </sheetView>
  </sheetViews>
  <sheetFormatPr defaultColWidth="9.1328125" defaultRowHeight="19.899999999999999" x14ac:dyDescent="1"/>
  <cols>
    <col min="1" max="1" width="12.86328125" style="17" bestFit="1" customWidth="1"/>
    <col min="2" max="2" width="1" style="17" customWidth="1"/>
    <col min="3" max="3" width="15.1328125" style="17" bestFit="1" customWidth="1"/>
    <col min="4" max="4" width="1" style="17" customWidth="1"/>
    <col min="5" max="5" width="40.265625" style="17" bestFit="1" customWidth="1"/>
    <col min="6" max="6" width="1" style="17" customWidth="1"/>
    <col min="7" max="7" width="28.1328125" style="17" bestFit="1" customWidth="1"/>
    <col min="8" max="8" width="1" style="17" customWidth="1"/>
    <col min="9" max="9" width="26.73046875" style="17" bestFit="1" customWidth="1"/>
    <col min="10" max="10" width="1" style="17" customWidth="1"/>
    <col min="11" max="11" width="15.1328125" style="17" bestFit="1" customWidth="1"/>
    <col min="12" max="12" width="1" style="17" customWidth="1"/>
    <col min="13" max="13" width="29.1328125" style="17" bestFit="1" customWidth="1"/>
    <col min="14" max="14" width="1" style="17" customWidth="1"/>
    <col min="15" max="15" width="26.73046875" style="17" bestFit="1" customWidth="1"/>
    <col min="16" max="16" width="1" style="17" customWidth="1"/>
    <col min="17" max="17" width="15.1328125" style="17" bestFit="1" customWidth="1"/>
    <col min="18" max="18" width="1" style="17" customWidth="1"/>
    <col min="19" max="19" width="29.1328125" style="17" bestFit="1" customWidth="1"/>
    <col min="20" max="20" width="1" style="17" customWidth="1"/>
    <col min="21" max="21" width="9.1328125" style="17" customWidth="1"/>
    <col min="22" max="16384" width="9.1328125" style="17"/>
  </cols>
  <sheetData>
    <row r="2" spans="1:19" ht="29.65" x14ac:dyDescen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9.65" x14ac:dyDescent="1">
      <c r="A3" s="16" t="s">
        <v>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9.65" x14ac:dyDescen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9.65" x14ac:dyDescent="1">
      <c r="A6" s="18" t="s">
        <v>3</v>
      </c>
      <c r="C6" s="19" t="s">
        <v>74</v>
      </c>
      <c r="D6" s="19" t="s">
        <v>74</v>
      </c>
      <c r="E6" s="19" t="s">
        <v>74</v>
      </c>
      <c r="F6" s="19" t="s">
        <v>74</v>
      </c>
      <c r="G6" s="19" t="s">
        <v>74</v>
      </c>
      <c r="I6" s="19" t="s">
        <v>66</v>
      </c>
      <c r="J6" s="19" t="s">
        <v>66</v>
      </c>
      <c r="K6" s="19" t="s">
        <v>66</v>
      </c>
      <c r="L6" s="19" t="s">
        <v>66</v>
      </c>
      <c r="M6" s="19" t="s">
        <v>66</v>
      </c>
      <c r="O6" s="19" t="s">
        <v>67</v>
      </c>
      <c r="P6" s="19" t="s">
        <v>67</v>
      </c>
      <c r="Q6" s="19" t="s">
        <v>67</v>
      </c>
      <c r="R6" s="19" t="s">
        <v>67</v>
      </c>
      <c r="S6" s="19" t="s">
        <v>67</v>
      </c>
    </row>
    <row r="7" spans="1:19" ht="29.65" x14ac:dyDescent="1">
      <c r="A7" s="19" t="s">
        <v>3</v>
      </c>
      <c r="C7" s="19" t="s">
        <v>75</v>
      </c>
      <c r="E7" s="19" t="s">
        <v>76</v>
      </c>
      <c r="G7" s="19" t="s">
        <v>77</v>
      </c>
      <c r="I7" s="19" t="s">
        <v>78</v>
      </c>
      <c r="K7" s="19" t="s">
        <v>71</v>
      </c>
      <c r="M7" s="19" t="s">
        <v>79</v>
      </c>
      <c r="O7" s="19" t="s">
        <v>78</v>
      </c>
      <c r="Q7" s="19" t="s">
        <v>71</v>
      </c>
      <c r="S7" s="19" t="s">
        <v>79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Najafpour-H1</dc:creator>
  <cp:lastModifiedBy>Najafpour-H1</cp:lastModifiedBy>
  <cp:lastPrinted>2021-05-29T11:48:06Z</cp:lastPrinted>
  <dcterms:created xsi:type="dcterms:W3CDTF">2021-05-29T11:49:10Z</dcterms:created>
  <dcterms:modified xsi:type="dcterms:W3CDTF">2021-05-29T11:49:10Z</dcterms:modified>
</cp:coreProperties>
</file>